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15212\Documents\OHSEL\STP Submission 21 October\Final documents\"/>
    </mc:Choice>
  </mc:AlternateContent>
  <bookViews>
    <workbookView xWindow="0" yWindow="0" windowWidth="16800" windowHeight="6765" tabRatio="840"/>
  </bookViews>
  <sheets>
    <sheet name="CP Summary " sheetId="1" r:id="rId1"/>
    <sheet name="Back Office" sheetId="19" r:id="rId2"/>
    <sheet name="Collective buying power" sheetId="28" r:id="rId3"/>
    <sheet name="Estates" sheetId="24" r:id="rId4"/>
    <sheet name="Clinical support" sheetId="26" r:id="rId5"/>
    <sheet name="Workforce" sheetId="27" r:id="rId6"/>
    <sheet name="Menu" sheetId="6" state="hidden" r:id="rId7"/>
    <sheet name="Backing sheet" sheetId="22" state="hidden" r:id="rId8"/>
  </sheets>
  <externalReferences>
    <externalReference r:id="rId9"/>
  </externalReferences>
  <definedNames>
    <definedName name="_xlnm._FilterDatabase" localSheetId="1" hidden="1">'Back Office'!$B$7:$AN$7</definedName>
    <definedName name="_xlnm._FilterDatabase" localSheetId="2" hidden="1">'Collective buying power'!$B$7:$AN$7</definedName>
    <definedName name="_xlnm.Print_Area" localSheetId="4">'Clinical support'!$A$2:$AO$15</definedName>
    <definedName name="_xlnm.Print_Area" localSheetId="2">'Collective buying power'!$A$2:$AN$12</definedName>
    <definedName name="_xlnm.Print_Area" localSheetId="0">'CP Summary '!$A$1:$E$37</definedName>
    <definedName name="_xlnm.Print_Titles" localSheetId="1">'Back Office'!$2:$2</definedName>
    <definedName name="_xlnm.Print_Titles" localSheetId="2">'Collective buying power'!$2:$2</definedName>
    <definedName name="_xlnm.Print_Titles" localSheetId="0">'CP Summary '!$1:$1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 i="22" l="1"/>
  <c r="CC2" i="22"/>
  <c r="CB2" i="22"/>
  <c r="CA2" i="22"/>
  <c r="BZ2" i="22"/>
  <c r="BY2" i="22"/>
  <c r="BX2" i="22"/>
  <c r="BW2" i="22"/>
  <c r="BT2" i="22"/>
  <c r="BU2" i="22"/>
  <c r="BV2" i="22"/>
  <c r="BS2" i="22"/>
  <c r="BR2" i="22"/>
  <c r="BQ2" i="22"/>
  <c r="BP2" i="22"/>
  <c r="BO2" i="22"/>
  <c r="BN2" i="22"/>
  <c r="BM2" i="22"/>
  <c r="BL2" i="22"/>
  <c r="BK2" i="22"/>
  <c r="BJ2" i="22"/>
  <c r="BI2" i="22"/>
  <c r="BH2" i="22"/>
  <c r="BG2" i="22"/>
  <c r="BF2" i="22"/>
  <c r="BE2" i="22"/>
  <c r="BD2" i="22"/>
  <c r="BC2" i="22"/>
  <c r="BB2" i="22"/>
  <c r="BA2" i="22"/>
  <c r="AZ2" i="22"/>
  <c r="AY2" i="22"/>
  <c r="AX2" i="22"/>
  <c r="AW2" i="22"/>
  <c r="AV2" i="22"/>
  <c r="AU2" i="22"/>
  <c r="AT2" i="22"/>
  <c r="AS2" i="22"/>
  <c r="AR2" i="22"/>
  <c r="AQ2" i="22"/>
  <c r="AP2" i="22"/>
  <c r="AO2" i="22"/>
  <c r="AN2" i="22"/>
  <c r="AM2" i="22"/>
  <c r="AL2" i="22"/>
  <c r="AK2" i="22"/>
  <c r="AJ2" i="22"/>
  <c r="AI2" i="22"/>
  <c r="AH2" i="22"/>
  <c r="AG2" i="22"/>
  <c r="AF2" i="22"/>
  <c r="AE2" i="22"/>
  <c r="AD2" i="22"/>
  <c r="AC2" i="22"/>
  <c r="AB2" i="22"/>
  <c r="AA2" i="22"/>
  <c r="Z2" i="22"/>
  <c r="Y2" i="22"/>
  <c r="X2" i="22"/>
  <c r="W2" i="22"/>
  <c r="V2" i="22"/>
  <c r="U2" i="22"/>
  <c r="T2" i="22"/>
  <c r="S2" i="22"/>
  <c r="R2" i="22"/>
  <c r="Q2" i="22"/>
  <c r="P2" i="22"/>
  <c r="O2" i="22"/>
  <c r="N2" i="22"/>
  <c r="M2" i="22"/>
  <c r="L2" i="22"/>
  <c r="K2" i="22"/>
  <c r="J2" i="22"/>
  <c r="I2" i="22"/>
  <c r="H2" i="22"/>
  <c r="G2" i="22"/>
  <c r="F2" i="22"/>
  <c r="E2" i="22"/>
  <c r="D2" i="22"/>
  <c r="C2" i="22"/>
  <c r="B2" i="22"/>
  <c r="A2" i="22"/>
  <c r="Q4" i="6"/>
  <c r="Q5" i="6"/>
</calcChain>
</file>

<file path=xl/sharedStrings.xml><?xml version="1.0" encoding="utf-8"?>
<sst xmlns="http://schemas.openxmlformats.org/spreadsheetml/2006/main" count="929" uniqueCount="468">
  <si>
    <t>Vision / aim</t>
  </si>
  <si>
    <t>Screening for cancer and other conditions</t>
  </si>
  <si>
    <t>Improving the treatment of cancer in community and secondary settings</t>
  </si>
  <si>
    <t>Maternity</t>
  </si>
  <si>
    <t>2016-17</t>
  </si>
  <si>
    <t>2017-18</t>
  </si>
  <si>
    <t>2018-19</t>
  </si>
  <si>
    <t>Environment, leisure and physical environment</t>
  </si>
  <si>
    <t>Employment</t>
  </si>
  <si>
    <t>Integrated health and social care</t>
  </si>
  <si>
    <t>Integration children's and young people's care</t>
  </si>
  <si>
    <t>Early years, schools and healthy families</t>
  </si>
  <si>
    <t>Healthy living and smoking cessation</t>
  </si>
  <si>
    <t>Community based end of life care</t>
  </si>
  <si>
    <t>Housing and planning</t>
  </si>
  <si>
    <t>Self-care management</t>
  </si>
  <si>
    <t>Enhanced primary care</t>
  </si>
  <si>
    <t>Reducing unnecessary diagnostics</t>
  </si>
  <si>
    <t>Transforming Sexual Health services</t>
  </si>
  <si>
    <t>Localised programmes for learning disabilities</t>
  </si>
  <si>
    <t>High quality integrated mental health care and support</t>
  </si>
  <si>
    <t>Programme</t>
  </si>
  <si>
    <t>Planned care strategy, including surgery</t>
  </si>
  <si>
    <t>Safely transitioning patients from King George Hospital's emergency dept</t>
  </si>
  <si>
    <t>Integrated urgent and emergency care (including LAS)</t>
  </si>
  <si>
    <t>Ambulatory care</t>
  </si>
  <si>
    <t>Pathway redesign and best in class clinical productivity, especially outpatient care</t>
  </si>
  <si>
    <t>Medicines management</t>
  </si>
  <si>
    <t>TBC</t>
  </si>
  <si>
    <t>Year</t>
  </si>
  <si>
    <t>2019-20</t>
  </si>
  <si>
    <t>20120-21</t>
  </si>
  <si>
    <t>Status</t>
  </si>
  <si>
    <t>On track</t>
  </si>
  <si>
    <t>Not on track and no plan to recover</t>
  </si>
  <si>
    <t>Priority</t>
  </si>
  <si>
    <t xml:space="preserve">High </t>
  </si>
  <si>
    <t>Medium</t>
  </si>
  <si>
    <t>Low</t>
  </si>
  <si>
    <t>Risk description</t>
  </si>
  <si>
    <t>Mitigation summary</t>
  </si>
  <si>
    <r>
      <rPr>
        <b/>
        <sz val="16"/>
        <color theme="2" tint="-0.749992370372631"/>
        <rFont val="Calibri"/>
        <family val="2"/>
      </rPr>
      <t>B</t>
    </r>
    <r>
      <rPr>
        <b/>
        <sz val="11"/>
        <color theme="2" tint="-0.749992370372631"/>
        <rFont val="Calibri"/>
        <family val="2"/>
      </rPr>
      <t>ackground</t>
    </r>
  </si>
  <si>
    <r>
      <rPr>
        <b/>
        <sz val="16"/>
        <color theme="2" tint="-0.749992370372631"/>
        <rFont val="Calibri"/>
        <family val="2"/>
      </rPr>
      <t>O</t>
    </r>
    <r>
      <rPr>
        <b/>
        <sz val="11"/>
        <color theme="2" tint="-0.749992370372631"/>
        <rFont val="Calibri"/>
        <family val="2"/>
      </rPr>
      <t>bjectives 
(in order of priority, most important first, one per cell)</t>
    </r>
  </si>
  <si>
    <t>Not on track but plan to recover</t>
  </si>
  <si>
    <t>Yes, attached</t>
  </si>
  <si>
    <t>No attachment</t>
  </si>
  <si>
    <t>Delivery model implementation – C&amp;H</t>
  </si>
  <si>
    <t>Business Case</t>
  </si>
  <si>
    <t>Delivery model implementation – WEL</t>
  </si>
  <si>
    <t>Delivery model implementation - BHR</t>
  </si>
  <si>
    <t>Prevention and wellbeing</t>
  </si>
  <si>
    <t>Opportunity Analysis</t>
  </si>
  <si>
    <t>Enhanced Primary care</t>
  </si>
  <si>
    <t>Unscheduled care</t>
  </si>
  <si>
    <t>Mental Health</t>
  </si>
  <si>
    <t>Case for change documents attached?</t>
  </si>
  <si>
    <t xml:space="preserve">Current </t>
  </si>
  <si>
    <r>
      <rPr>
        <b/>
        <sz val="11"/>
        <rFont val="Calibri"/>
        <family val="2"/>
      </rPr>
      <t>Governance diagram attached?</t>
    </r>
    <r>
      <rPr>
        <sz val="11"/>
        <rFont val="Calibri"/>
        <family val="2"/>
      </rPr>
      <t xml:space="preserve"> </t>
    </r>
  </si>
  <si>
    <t>SRO:</t>
  </si>
  <si>
    <t>Delivery lead:</t>
  </si>
  <si>
    <t>Programmes</t>
  </si>
  <si>
    <t>16-17</t>
  </si>
  <si>
    <t>17-18</t>
  </si>
  <si>
    <t>Email address:</t>
  </si>
  <si>
    <t>Telephone number:</t>
  </si>
  <si>
    <t>Organisation:</t>
  </si>
  <si>
    <r>
      <t xml:space="preserve">Please list any </t>
    </r>
    <r>
      <rPr>
        <b/>
        <sz val="11"/>
        <rFont val="Calibri"/>
        <family val="2"/>
      </rPr>
      <t xml:space="preserve">sub-programmes, themes or other plans </t>
    </r>
    <r>
      <rPr>
        <sz val="11"/>
        <rFont val="Calibri"/>
        <family val="2"/>
      </rPr>
      <t>which need describing in greater detail elsewhere?</t>
    </r>
  </si>
  <si>
    <t>Delivery level</t>
  </si>
  <si>
    <t>Programme position in
August 2016</t>
  </si>
  <si>
    <t>Name of person who completed this document:</t>
  </si>
  <si>
    <t>Risk post mitigation (RAG = 1,2,3)</t>
  </si>
  <si>
    <t xml:space="preserve">Current delivery level: </t>
  </si>
  <si>
    <r>
      <t xml:space="preserve">Please briefly describe the most recent or current </t>
    </r>
    <r>
      <rPr>
        <b/>
        <sz val="11"/>
        <rFont val="Calibri"/>
        <family val="2"/>
      </rPr>
      <t>product or phase</t>
    </r>
    <r>
      <rPr>
        <sz val="11"/>
        <rFont val="Calibri"/>
        <family val="2"/>
      </rPr>
      <t xml:space="preserve"> (eg report or business case)?</t>
    </r>
  </si>
  <si>
    <r>
      <t xml:space="preserve">Can you briefly describe your current </t>
    </r>
    <r>
      <rPr>
        <b/>
        <sz val="11"/>
        <rFont val="Calibri"/>
        <family val="2"/>
      </rPr>
      <t xml:space="preserve">governance structure </t>
    </r>
    <r>
      <rPr>
        <sz val="11"/>
        <rFont val="Calibri"/>
        <family val="2"/>
      </rPr>
      <t xml:space="preserve">for programme delivery and/or append a diagram, if available? </t>
    </r>
  </si>
  <si>
    <t>Is the document or product attached?</t>
  </si>
  <si>
    <t>Is the Financial case attached?</t>
  </si>
  <si>
    <r>
      <t xml:space="preserve">Can you list your overarching </t>
    </r>
    <r>
      <rPr>
        <b/>
        <sz val="11"/>
        <rFont val="Calibri"/>
        <family val="2"/>
      </rPr>
      <t>programme</t>
    </r>
    <r>
      <rPr>
        <sz val="11"/>
        <rFont val="Calibri"/>
        <family val="2"/>
      </rPr>
      <t xml:space="preserve"> </t>
    </r>
    <r>
      <rPr>
        <b/>
        <sz val="11"/>
        <rFont val="Calibri"/>
        <family val="2"/>
      </rPr>
      <t>objectives</t>
    </r>
    <r>
      <rPr>
        <sz val="11"/>
        <rFont val="Calibri"/>
        <family val="2"/>
      </rPr>
      <t xml:space="preserve">? </t>
    </r>
  </si>
  <si>
    <t>18-19</t>
  </si>
  <si>
    <r>
      <t>Please summarise the underpinning</t>
    </r>
    <r>
      <rPr>
        <b/>
        <sz val="11"/>
        <rFont val="Calibri"/>
        <family val="2"/>
      </rPr>
      <t xml:space="preserve"> financial case for change or savings</t>
    </r>
    <r>
      <rPr>
        <sz val="11"/>
        <rFont val="Calibri"/>
        <family val="2"/>
      </rPr>
      <t xml:space="preserve"> attached to this programme in 16-17 and/or 17-18 to 18-19?</t>
    </r>
  </si>
  <si>
    <r>
      <rPr>
        <b/>
        <sz val="16"/>
        <color theme="2" tint="-0.749992370372631"/>
        <rFont val="Calibri"/>
        <family val="2"/>
      </rPr>
      <t>G</t>
    </r>
    <r>
      <rPr>
        <b/>
        <sz val="11"/>
        <color theme="2" tint="-0.749992370372631"/>
        <rFont val="Calibri"/>
        <family val="2"/>
      </rPr>
      <t>overnance</t>
    </r>
  </si>
  <si>
    <r>
      <rPr>
        <b/>
        <sz val="16"/>
        <color theme="2" tint="-0.749992370372631"/>
        <rFont val="Calibri"/>
        <family val="2"/>
      </rPr>
      <t>F</t>
    </r>
    <r>
      <rPr>
        <b/>
        <sz val="11"/>
        <color theme="2" tint="-0.749992370372631"/>
        <rFont val="Calibri"/>
        <family val="2"/>
      </rPr>
      <t>inancial case for change</t>
    </r>
  </si>
  <si>
    <r>
      <rPr>
        <b/>
        <sz val="16"/>
        <color theme="2" tint="-0.749992370372631"/>
        <rFont val="Calibri"/>
        <family val="2"/>
      </rPr>
      <t>C</t>
    </r>
    <r>
      <rPr>
        <b/>
        <sz val="11"/>
        <color theme="2" tint="-0.749992370372631"/>
        <rFont val="Calibri"/>
        <family val="2"/>
      </rPr>
      <t>ase for change 
including best practice</t>
    </r>
  </si>
  <si>
    <r>
      <rPr>
        <b/>
        <sz val="16"/>
        <color theme="2" tint="-0.749992370372631"/>
        <rFont val="Calibri"/>
        <family val="2"/>
      </rPr>
      <t>L</t>
    </r>
    <r>
      <rPr>
        <b/>
        <sz val="11"/>
        <color theme="2" tint="-0.749992370372631"/>
        <rFont val="Calibri"/>
        <family val="2"/>
      </rPr>
      <t>eadership</t>
    </r>
  </si>
  <si>
    <t>Is there a delivery plan for this sub-programme?</t>
  </si>
  <si>
    <t xml:space="preserve">Yes, completed </t>
  </si>
  <si>
    <t>No, to be completed</t>
  </si>
  <si>
    <t>Is delivery of the aim on track? 
(RAG = 1,2,3)</t>
  </si>
  <si>
    <r>
      <rPr>
        <b/>
        <sz val="16"/>
        <color theme="2" tint="-0.749992370372631"/>
        <rFont val="Calibri"/>
        <family val="2"/>
      </rPr>
      <t>C</t>
    </r>
    <r>
      <rPr>
        <b/>
        <sz val="11"/>
        <color theme="2" tint="-0.749992370372631"/>
        <rFont val="Calibri"/>
        <family val="2"/>
      </rPr>
      <t>onstraints to 2021
(in order of scale, most impactful first, one per cell)</t>
    </r>
  </si>
  <si>
    <r>
      <rPr>
        <b/>
        <sz val="16"/>
        <color theme="2" tint="-0.749992370372631"/>
        <rFont val="Calibri"/>
        <family val="2"/>
      </rPr>
      <t>A</t>
    </r>
    <r>
      <rPr>
        <b/>
        <sz val="11"/>
        <color theme="2" tint="-0.749992370372631"/>
        <rFont val="Calibri"/>
        <family val="2"/>
      </rPr>
      <t>ssumptions to 2021
(including re enablers, in order of scale, most impactful first, one per cell)</t>
    </r>
  </si>
  <si>
    <r>
      <rPr>
        <b/>
        <sz val="16"/>
        <color theme="2" tint="-0.749992370372631"/>
        <rFont val="Calibri"/>
        <family val="2"/>
      </rPr>
      <t>R</t>
    </r>
    <r>
      <rPr>
        <b/>
        <sz val="11"/>
        <color theme="2" tint="-0.749992370372631"/>
        <rFont val="Calibri"/>
        <family val="2"/>
      </rPr>
      <t>isks to 2021
(in order of scale, most impactful first, one per cell)</t>
    </r>
  </si>
  <si>
    <t>Domain 1 - Preventing people from dying prematurely: how successful the NHS is in reducing the number of avoidable deaths.</t>
  </si>
  <si>
    <t>Domain 2 - Enhancing quality of life for people with long-term conditions: how successfully the NHS is supporting people with long-term conditions to live as normal a life as possible.</t>
  </si>
  <si>
    <t>Domain 3 - Helping people to recover from episodes of ill health or following injury: how people recover from ill health or injury and wherever possible how it can be prevented.</t>
  </si>
  <si>
    <t>Domain 4 - Ensuring that people have a positive experience of care: looks at the importance of providing a positive experience of care for patients, service users and carers.</t>
  </si>
  <si>
    <t>Domain 5 - Treating and caring for people in a safe environment and protecting them from avoidable harm: explores patient safety and its importance in terms of quality of care to deliver better health outcomes.</t>
  </si>
  <si>
    <t xml:space="preserve">Yes, partially completed </t>
  </si>
  <si>
    <t>Planned Care: Cancer</t>
  </si>
  <si>
    <t>Planned Care: Surgery</t>
  </si>
  <si>
    <t xml:space="preserve">Please refer to separate SRO </t>
  </si>
  <si>
    <t>Progress report</t>
  </si>
  <si>
    <t>5 year</t>
  </si>
  <si>
    <t>Q4, 2016-17</t>
  </si>
  <si>
    <t>Q3, 2016-17</t>
  </si>
  <si>
    <t>Q1, 2017-18</t>
  </si>
  <si>
    <t>Q2, 2017-18</t>
  </si>
  <si>
    <t>Q3, 2017-18</t>
  </si>
  <si>
    <t>Q4, 2017-18</t>
  </si>
  <si>
    <t>Q1, 2018-19</t>
  </si>
  <si>
    <t>Q2, 2018-19</t>
  </si>
  <si>
    <t>Q3, 2018-19</t>
  </si>
  <si>
    <t>Q4, 2018-19</t>
  </si>
  <si>
    <t>Q1, 2019-20</t>
  </si>
  <si>
    <t>Q2, 2019-20</t>
  </si>
  <si>
    <t>Q3, 2019-20</t>
  </si>
  <si>
    <t>Q4, 2019-20</t>
  </si>
  <si>
    <t>Q1, 2020-21</t>
  </si>
  <si>
    <t>Q2, 2020-21</t>
  </si>
  <si>
    <t>Q3, 2020-21</t>
  </si>
  <si>
    <t>Q4, 2020-21</t>
  </si>
  <si>
    <r>
      <t xml:space="preserve">Please set out a </t>
    </r>
    <r>
      <rPr>
        <b/>
        <sz val="11"/>
        <rFont val="Calibri"/>
        <family val="2"/>
      </rPr>
      <t xml:space="preserve">Case for change </t>
    </r>
    <r>
      <rPr>
        <sz val="11"/>
        <rFont val="Calibri"/>
        <family val="2"/>
      </rPr>
      <t>summary here and attach the document in which it can be found, if any</t>
    </r>
  </si>
  <si>
    <t xml:space="preserve">  </t>
  </si>
  <si>
    <t>31/07/16 or earlier and overdue</t>
  </si>
  <si>
    <t>Implementation plan</t>
  </si>
  <si>
    <t>characters</t>
  </si>
  <si>
    <t>words</t>
  </si>
  <si>
    <t>Word limits</t>
  </si>
  <si>
    <t>National, mandatory</t>
  </si>
  <si>
    <t>National guideline or best practice</t>
  </si>
  <si>
    <t>London guideline or best practice</t>
  </si>
  <si>
    <t>Is delivery of the workstream on track? (RAG = 1,2,3)</t>
  </si>
  <si>
    <t>Good achievement</t>
  </si>
  <si>
    <t>Fair achievement</t>
  </si>
  <si>
    <t>Poor achievement</t>
  </si>
  <si>
    <t>#</t>
  </si>
  <si>
    <t>London region, mandatory</t>
  </si>
  <si>
    <t>Deliverable 1 description</t>
  </si>
  <si>
    <t>Deliverable 2 (if any)</t>
  </si>
  <si>
    <t>Deliverable 3 (if any)</t>
  </si>
  <si>
    <t xml:space="preserve">Target delivery (date) </t>
  </si>
  <si>
    <t>ENABLERS</t>
  </si>
  <si>
    <t>Key enabler required</t>
  </si>
  <si>
    <t>Enablers</t>
  </si>
  <si>
    <t>Infrastructure (estates)</t>
  </si>
  <si>
    <t>Technology</t>
  </si>
  <si>
    <t>Workforce</t>
  </si>
  <si>
    <t>Secondary enabler required</t>
  </si>
  <si>
    <t>Initiatives, outcomes and measures 2016-2021</t>
  </si>
  <si>
    <t>List all key outcome(s) or goal(s) 
(one per cell)</t>
  </si>
  <si>
    <t>RISKS</t>
  </si>
  <si>
    <t>Required no later than (date)</t>
  </si>
  <si>
    <t>Mitigation</t>
  </si>
  <si>
    <t>Mitigation required by (date)</t>
  </si>
  <si>
    <r>
      <rPr>
        <b/>
        <sz val="16"/>
        <rFont val="Calibri"/>
        <family val="2"/>
      </rPr>
      <t>Quality:</t>
    </r>
    <r>
      <rPr>
        <b/>
        <sz val="11"/>
        <rFont val="Calibri"/>
        <family val="2"/>
      </rPr>
      <t xml:space="preserve"> Describe how quality and safety will be maintained and improved for patients and how the above mandated outcomes are being met in </t>
    </r>
    <r>
      <rPr>
        <b/>
        <sz val="16"/>
        <rFont val="Calibri"/>
        <family val="2"/>
      </rPr>
      <t>2016-17</t>
    </r>
    <r>
      <rPr>
        <b/>
        <sz val="11"/>
        <rFont val="Calibri"/>
        <family val="2"/>
      </rPr>
      <t xml:space="preserve">. </t>
    </r>
  </si>
  <si>
    <t>What is the intended impact?</t>
  </si>
  <si>
    <t>Impact</t>
  </si>
  <si>
    <t xml:space="preserve">Service innovation </t>
  </si>
  <si>
    <t>Future demand and capacity management</t>
  </si>
  <si>
    <t>Current demand and capacity management</t>
  </si>
  <si>
    <r>
      <rPr>
        <b/>
        <sz val="11"/>
        <color theme="2" tint="-0.749992370372631"/>
        <rFont val="Calibri"/>
        <family val="2"/>
      </rPr>
      <t xml:space="preserve">NHSE </t>
    </r>
    <r>
      <rPr>
        <b/>
        <sz val="16"/>
        <color theme="2" tint="-0.749992370372631"/>
        <rFont val="Calibri"/>
        <family val="2"/>
      </rPr>
      <t>Operating Plan deliverables</t>
    </r>
    <r>
      <rPr>
        <b/>
        <sz val="11"/>
        <color theme="2" tint="-0.749992370372631"/>
        <rFont val="Calibri"/>
        <family val="2"/>
      </rPr>
      <t xml:space="preserve"> - Please summarise all relevant goals to 2020 and deliverables in 2016-17 defined in the Operating Framework </t>
    </r>
  </si>
  <si>
    <t>Procurement</t>
  </si>
  <si>
    <t>Improved outcomes</t>
  </si>
  <si>
    <t>Improved performance</t>
  </si>
  <si>
    <t>Activity shift</t>
  </si>
  <si>
    <t xml:space="preserve">CONSTRAINTS </t>
  </si>
  <si>
    <t>Improved patient experience</t>
  </si>
  <si>
    <t>Improved quality</t>
  </si>
  <si>
    <t>Savings 
-£</t>
  </si>
  <si>
    <t>Revenue investment £</t>
  </si>
  <si>
    <t>Contracting/commissioning</t>
  </si>
  <si>
    <t>DEPENDENCIES</t>
  </si>
  <si>
    <t>Outcome fully achieved by (date)</t>
  </si>
  <si>
    <t>IMPACT</t>
  </si>
  <si>
    <t>National outlier (poor)</t>
  </si>
  <si>
    <t>% 
16-17</t>
  </si>
  <si>
    <t>% 
17-18</t>
  </si>
  <si>
    <t>% 
18-19</t>
  </si>
  <si>
    <t>% 
19-20</t>
  </si>
  <si>
    <t>% 
20-21</t>
  </si>
  <si>
    <t>STP DELIVERY AND FINANCIAL PLAN</t>
  </si>
  <si>
    <t>Savings badged</t>
  </si>
  <si>
    <t>Provider CIP - contributing to 2%</t>
  </si>
  <si>
    <t>Provider CIP - above 2%</t>
  </si>
  <si>
    <t>Local authority</t>
  </si>
  <si>
    <t>Health commissioner QIPP</t>
  </si>
  <si>
    <t>Existing transformation programme (eg TST, ACO)</t>
  </si>
  <si>
    <t>Sub-workstream or initiative 
(one per cell, repeat if relates to above)</t>
  </si>
  <si>
    <t>Planned Care: maternity</t>
  </si>
  <si>
    <t xml:space="preserve">Bank &amp; agency and back office (HR) </t>
  </si>
  <si>
    <t xml:space="preserve">Back office (finance) </t>
  </si>
  <si>
    <t xml:space="preserve">Back office (IT) </t>
  </si>
  <si>
    <t>Pathology</t>
  </si>
  <si>
    <t>Estates utilisation and productivity</t>
  </si>
  <si>
    <t>Estates disposals</t>
  </si>
  <si>
    <t>New capacity</t>
  </si>
  <si>
    <t>Cancer</t>
  </si>
  <si>
    <t>Cardiac</t>
  </si>
  <si>
    <t>Renal</t>
  </si>
  <si>
    <t>Neonatal</t>
  </si>
  <si>
    <t>Communications</t>
  </si>
  <si>
    <t>Digital</t>
  </si>
  <si>
    <t>Finance</t>
  </si>
  <si>
    <t>Vision</t>
  </si>
  <si>
    <t>Background</t>
  </si>
  <si>
    <t>Case for change</t>
  </si>
  <si>
    <t>Case for change doc attached?</t>
  </si>
  <si>
    <t>Financial case for change</t>
  </si>
  <si>
    <t>Financial case for change doc attached?</t>
  </si>
  <si>
    <t>Programme position Aug 16</t>
  </si>
  <si>
    <t>Programme position Aug 16 doc attached?</t>
  </si>
  <si>
    <t>Workstream 1</t>
  </si>
  <si>
    <t>Workstream 2</t>
  </si>
  <si>
    <t>Workstream 3</t>
  </si>
  <si>
    <t>Workstream 4</t>
  </si>
  <si>
    <t>Workstream 5</t>
  </si>
  <si>
    <t>Workstream 6</t>
  </si>
  <si>
    <t>Workstream 1 doc attached?</t>
  </si>
  <si>
    <t>Workstream 2 doc attached?</t>
  </si>
  <si>
    <t>Workstream 3 doc attached?</t>
  </si>
  <si>
    <t>Workstream 4 doc attached?</t>
  </si>
  <si>
    <t>Workstream 5 doc attached?</t>
  </si>
  <si>
    <t>Workstream 6 doc attached?</t>
  </si>
  <si>
    <t>Governance</t>
  </si>
  <si>
    <t>Governance diagramme attached</t>
  </si>
  <si>
    <t>Objective 1</t>
  </si>
  <si>
    <t>Objective 2</t>
  </si>
  <si>
    <t>Objective 3</t>
  </si>
  <si>
    <t>Objective 4</t>
  </si>
  <si>
    <t>Objective 5</t>
  </si>
  <si>
    <t>In scope</t>
  </si>
  <si>
    <t>Out of scope</t>
  </si>
  <si>
    <t>Constraint 1</t>
  </si>
  <si>
    <t>Constraint 2</t>
  </si>
  <si>
    <t>Constraint 3</t>
  </si>
  <si>
    <t>Constraint 4</t>
  </si>
  <si>
    <t>Constraint 5</t>
  </si>
  <si>
    <t>Assumption 1</t>
  </si>
  <si>
    <t>Assumption 2</t>
  </si>
  <si>
    <t>Assumption 3</t>
  </si>
  <si>
    <t>Assumption 4</t>
  </si>
  <si>
    <t>Assumption 5</t>
  </si>
  <si>
    <t>Risk 1</t>
  </si>
  <si>
    <t>Risk 2</t>
  </si>
  <si>
    <t>Risk 3</t>
  </si>
  <si>
    <t>Risk 4</t>
  </si>
  <si>
    <t>Risk 5</t>
  </si>
  <si>
    <t xml:space="preserve">Risk 1 Mitigation </t>
  </si>
  <si>
    <t xml:space="preserve">Risk 2 Mitigation </t>
  </si>
  <si>
    <t xml:space="preserve">Risk 3 Mitigation </t>
  </si>
  <si>
    <t xml:space="preserve">Risk 4 Mitigation </t>
  </si>
  <si>
    <t xml:space="preserve">Risk 5 Mitigation </t>
  </si>
  <si>
    <t>Deliverable 1</t>
  </si>
  <si>
    <t>Deliverable 2</t>
  </si>
  <si>
    <t>Deliverable 3</t>
  </si>
  <si>
    <t>Deliverable 4</t>
  </si>
  <si>
    <t>Deliverable 5</t>
  </si>
  <si>
    <t>Deliverable 1 target date</t>
  </si>
  <si>
    <t>Deliverable 1 status</t>
  </si>
  <si>
    <t>Deliverable 2 target date</t>
  </si>
  <si>
    <t>Deliverable 2 status</t>
  </si>
  <si>
    <t>Deliverable 3 target date</t>
  </si>
  <si>
    <t>Deliverable 3 status</t>
  </si>
  <si>
    <t>Deliverable 4 target date</t>
  </si>
  <si>
    <t>Deliverable 4 status</t>
  </si>
  <si>
    <t>Deliverable 5 target date</t>
  </si>
  <si>
    <t>Deliverable 5 status</t>
  </si>
  <si>
    <t>Anything else?</t>
  </si>
  <si>
    <t>Who completed</t>
  </si>
  <si>
    <t xml:space="preserve">Organisation </t>
  </si>
  <si>
    <t>Email</t>
  </si>
  <si>
    <t>Telephone number</t>
  </si>
  <si>
    <t xml:space="preserve">Risk 1 score post mitigation </t>
  </si>
  <si>
    <t xml:space="preserve">Risk 2 score post mitigation </t>
  </si>
  <si>
    <t xml:space="preserve">Risk 3 score post mitigation </t>
  </si>
  <si>
    <t xml:space="preserve">Risk 4 score post mitigation </t>
  </si>
  <si>
    <t xml:space="preserve">Risk 5 score post mitigation </t>
  </si>
  <si>
    <t>Workstream 7</t>
  </si>
  <si>
    <t>Workstream 7 doc attached?</t>
  </si>
  <si>
    <r>
      <t xml:space="preserve">Other programmes </t>
    </r>
    <r>
      <rPr>
        <sz val="11"/>
        <color theme="2" tint="-0.749992370372631"/>
        <rFont val="Calibri"/>
        <family val="2"/>
      </rPr>
      <t>or Sub-programmes whose delivery contributes to the overall programme</t>
    </r>
  </si>
  <si>
    <t>Engagement</t>
  </si>
  <si>
    <t>Supporting enabler required</t>
  </si>
  <si>
    <t>ENABLERS (continued)</t>
  </si>
  <si>
    <t>N/A (new service)</t>
  </si>
  <si>
    <t>Dependencies
(If more than 1, state the most impactful)</t>
  </si>
  <si>
    <t>Constraints
(If more than 1, state the most impactful)</t>
  </si>
  <si>
    <r>
      <t xml:space="preserve">DELIVERABLES: </t>
    </r>
    <r>
      <rPr>
        <b/>
        <sz val="9"/>
        <rFont val="Calibri"/>
        <family val="2"/>
      </rPr>
      <t>What will be delivered or produced as a result of this initiative (to achieve quality, operating plan requirements and/or outcomes)?</t>
    </r>
  </si>
  <si>
    <t>What is the source of the goal we are trying to achieve? (1 per cell)</t>
  </si>
  <si>
    <t>Collaborative Productivity</t>
  </si>
  <si>
    <t>Martin Shaw</t>
  </si>
  <si>
    <t>Collective buying power</t>
  </si>
  <si>
    <t>Collective Estates</t>
  </si>
  <si>
    <t>Standardise and consolidate non-clinical support services</t>
  </si>
  <si>
    <t>Consolidate clinical support services</t>
  </si>
  <si>
    <t>Optimise the workforce</t>
  </si>
  <si>
    <t xml:space="preserve">Collaborative Productivity is one of three broad programmes of work within the Our Healthier South East London (OHSEL) strategy. It was a critical component of the Sustainability and Transformation Plan (STP) submitted to NHS England in June 2016 and represents a significant factor in securing an allocation of the £1.8bn Transformation Fund on offer, in part to enable systems to deliver the benefits espoused in their place-based plans. The six organisations (GSTT, KCH, DGT, LGT, SLaM and Oxleas) have collectively concluded that collaboration can no longer be overlooked as a means to deriving savings and ensuring financial sustainability long term. There are existing examples of collaboration within the collective. Building on this foundation, there are significant savings to be made in extending current initiatives across the patch. 
</t>
  </si>
  <si>
    <t>As outlined in the STP, the majority of the affordability challenge in south east London can be closed through collaborative productivity and service transformation/pathway redesign. The savings are calculated against the FY21 ‘status quo’ affordability challenge of £676m after business as usual CIPs (at 1.6% p.a.).
Following savings of £230m associated with collaborative productivity work (not including savings from Dartford and Gavesham) and further planned savings of £113m associated with service transformation and pathway redesign, a residual challenge of £333m still remains.
Of this residual challenge £190m relates to the commissioning of specialised activity (an area of focus for the programme going forwards) and just under £66m was received by the system as sustainability and transformation funding in FY17. Therefore £77m (or ~1% of system-wide revenue) remains to be addressed locally.</t>
  </si>
  <si>
    <t xml:space="preserve">SEL led programme </t>
  </si>
  <si>
    <t>Locally delivered programme with SEL line of sight</t>
  </si>
  <si>
    <t>Locally delivered programme with SEL co-ordination</t>
  </si>
  <si>
    <t>SEL ambition</t>
  </si>
  <si>
    <t>Non approval of business case</t>
  </si>
  <si>
    <t>Constant stakeholder engagement</t>
  </si>
  <si>
    <t xml:space="preserve">Demand is effectively managed across the patch
</t>
  </si>
  <si>
    <t xml:space="preserve">Processes are leaner
</t>
  </si>
  <si>
    <t>Services deliver wider commercial benefit</t>
  </si>
  <si>
    <t>Expertise is fully networked</t>
  </si>
  <si>
    <t>Workforce is multi-skilled</t>
  </si>
  <si>
    <t>Investment in systems and equipment at scale</t>
  </si>
  <si>
    <t>Current achievement in SEL</t>
  </si>
  <si>
    <t>Lack of resources available in the system</t>
  </si>
  <si>
    <t>Identify dedicated resources and ensure time is protected</t>
  </si>
  <si>
    <t>Lack of investment funds</t>
  </si>
  <si>
    <t>Careful budgeting and usage of available funds including STF</t>
  </si>
  <si>
    <t>Make more efficient use of the SEL healthcare workforce reducing administrative burden on frontline staff and reducing agency spend.</t>
  </si>
  <si>
    <t>Develop and implement networking of clinical support services so as to protect and improve the quality of services to patients, while making the most efficient use of the available workforce and capacity.</t>
  </si>
  <si>
    <t>Reduce costs and improve efficiency by sharing administrative and back office functions across sites, including procurement, and rationalising collective estates.</t>
  </si>
  <si>
    <t xml:space="preserve">Continue to build and strengthen the collaborative culture that exists among SEL providers. This will mean that providers consider and promote the interests of the SEL sector as a whole, in addition to fulfilling the obligations they have to their individual organisations. </t>
  </si>
  <si>
    <t>There is agreement that there is a need to push this work forward and start pushing for tangible changes and results. We have decided to move forward with business cases for four areas, HR, Finance, Procurement and Bank and agency . HR and Finance business cases will be completed in October while the others will be completed in December. A futher business case has yet to be identified. Discussions are also being held about dedicating sufficient time and resources to this programme, including looking at full-time ring-fenced resources.</t>
  </si>
  <si>
    <t xml:space="preserve">The current governance is focused around a Provider Collaboration Steering Group comprised of the Directors of Finance (DoF) from each provider (the structure of which is included below). The OHSEL programme is in the process of setting up a Productivity Board, which the Steering Group will be held accountable to, and will provide further direction and drive. The board will include specialist input that the system will need to draw upon as we move forward, such as Union and HR representation. 
Currently Martin Shaw is the overall Senior Responsible Officer (SRO) for the productivity programme. Each productivity area is then led by a Provider DoF as SRO. Within each area we have established a Subject Matter Expert (SME) lead and, to ensure input and representation from each organisation, we also identified working groups for each opportunity. 
</t>
  </si>
  <si>
    <t xml:space="preserve">The new era of place-based planning and Sustainability and Transformation Plan (STP) ‘footprints’ means individual organisations are no longer just responsible for performance within their own organisation. All entities are now duty bound to take on wider responsibility and ensure the system as a whole is viable, resilient and performing as expected. The focus on operational performance improvement within any organisation remains important, but we want to make a move from in-year, organisational savings to longer term transformation and strategic planning across the economy to achieve what is required. 
At the moment, the six organisations work independently with little interactions. Processes and systems are duplicated and often inefficient. Collaboration, including consolidation and standardisation, will lead to improved performance, greater efficiences as well as financial savings.  [attached document: CP summary report]
 </t>
  </si>
  <si>
    <t>Integrated technological systems will be put in place</t>
  </si>
  <si>
    <t>Funding/investment - The work is based on the assumption of receiving STF as well as obtaining additional funds from other means. If these funds are not secured, the programme may fail to run.</t>
  </si>
  <si>
    <t xml:space="preserve">Lack of dedicated resources- Currently, all resources involved carry out the work above and beyond their day-to-day tasks. This results in work not being done as quickly as it could be and the programme not having enough traction and momentum to move forward. Dedicated resources will need to be secured to mitigate this. </t>
  </si>
  <si>
    <t>STF Funding</t>
  </si>
  <si>
    <t>Lack of dedicated resources to drive initiative forward</t>
  </si>
  <si>
    <t>FDs to look into obtaining resources</t>
  </si>
  <si>
    <t>Procurement outline business case</t>
  </si>
  <si>
    <t>Implement Virtual Stock cloud based purchase-to-pay system sector wide and centralise the transaction and catalogue management functions</t>
  </si>
  <si>
    <t xml:space="preserve">Implement Omnicell inventory management system sector wide </t>
  </si>
  <si>
    <t>Establish a collaborative clinical support service model within SEL e.g. ‘hub and spoke’</t>
  </si>
  <si>
    <t>A pan-SEL “federation” networked expertise within a SEL internal market</t>
  </si>
  <si>
    <t xml:space="preserve">Making real time transparent data and information a reality </t>
  </si>
  <si>
    <t>Establishing a Strategic Asset Management (SAM) function to improve system-wide property management</t>
  </si>
  <si>
    <t>Investing in a B2B asset sharing technology platform as a sustainable solution</t>
  </si>
  <si>
    <t>Maximising productivity and utilisation of key operational areas</t>
  </si>
  <si>
    <t>n/a</t>
  </si>
  <si>
    <t>Establish a single delivery vehicle for hospital pharmacy services e.g. manufacturing and/or dispensing</t>
  </si>
  <si>
    <t>Establish a collaborative model of pathology provision e.g. hub (cold work) and spoke (hot / ESL).</t>
  </si>
  <si>
    <t>Establish a collaborative JV of optimally located satellite dialysis centres.</t>
  </si>
  <si>
    <t>Collective procurement is carried out on hospital pharmacy equipment and drugs</t>
  </si>
  <si>
    <t>Some existing arrangements (e.g. Viapath) will need to be carefully considered</t>
  </si>
  <si>
    <t>Lack of momentum/ desire for change due to existing agreements already in place</t>
  </si>
  <si>
    <t>Stakeholder engagement to decide on path moving forward</t>
  </si>
  <si>
    <t>Existing infrastructure/agreements - Any existing agreements (e.g. fixed term contracts) may result in difficulties in making drastic changes, consolidating functions and working collaboratively as it may not be possible or may result in hefty penalties.</t>
  </si>
  <si>
    <t>Establish SAM</t>
  </si>
  <si>
    <t>B2B asset sharing platform</t>
  </si>
  <si>
    <t>Programme Managers:</t>
  </si>
  <si>
    <t>SEL priority workstream</t>
  </si>
  <si>
    <t>TBC - Programme Managers to be established for each CP workstream.</t>
  </si>
  <si>
    <t xml:space="preserve">Ensuring access to Transformation funding
</t>
  </si>
  <si>
    <t>Digital health technology investment will be sourced and available</t>
  </si>
  <si>
    <t>Funding and delivery models established</t>
  </si>
  <si>
    <t>Difficult to get complete consensus across system</t>
  </si>
  <si>
    <t>Governance arrangements put in place</t>
  </si>
  <si>
    <t>John Hennesey</t>
  </si>
  <si>
    <t xml:space="preserve">Cost reduction of between 20%-40% </t>
  </si>
  <si>
    <t>Cost Saving</t>
  </si>
  <si>
    <t>Investment ready business case for consolidated SEL finance department for providers</t>
  </si>
  <si>
    <t>Implementation of  consolidated SEL finance department for providers</t>
  </si>
  <si>
    <t>2020/21</t>
  </si>
  <si>
    <t>Technology platforms that enable teams to collaborate effectively</t>
  </si>
  <si>
    <t>Engagement and sign off from key stakeholders of operating model</t>
  </si>
  <si>
    <t>Challenges associated with staff transitioning roles and redundancies</t>
  </si>
  <si>
    <t>Strong communications with staff throughout process. Legal advice will also be sought</t>
  </si>
  <si>
    <t>RAG rating (likelihood)</t>
  </si>
  <si>
    <t>Detailed design phase as well as short phase of double running</t>
  </si>
  <si>
    <t>Engagement with Ann MacInytre (Director of Workforce and Organisation for GSTT)</t>
  </si>
  <si>
    <t>Investment ready business case for consolidated SEL HR department for providers</t>
  </si>
  <si>
    <t>Implementation of  consolidated SEL HR department for providers</t>
  </si>
  <si>
    <t xml:space="preserve">The scheme was originally predicated on the understanding that STP funding would be made available. It appears this is not the case and so the scheme will have to be financed from within the system. </t>
  </si>
  <si>
    <t>Availability of dedicated resources to move forward the business cases and implementation of these schemes</t>
  </si>
  <si>
    <t>Case study evidence base including examples from NHS SBS, Hoople Ltd and Cambridgeshire and Northampton County Councils Project</t>
  </si>
  <si>
    <t>Appropriate information from providers are made available</t>
  </si>
  <si>
    <t>Cumulative impact</t>
  </si>
  <si>
    <t xml:space="preserve">One consolidated finance function that provides finance as a service to SEL providers. </t>
  </si>
  <si>
    <t>Carter recommendations to reduce corporate and administrative costs to 7% of income by 2018 and 6% by 2020</t>
  </si>
  <si>
    <t>Design specification and structure of  consolidated SEL finance department for providers</t>
  </si>
  <si>
    <t>Standardised reporting across trusts leading to easier comparability of positions and easier collaboration on other projects</t>
  </si>
  <si>
    <t>Engagement with Finance Directors of the 6 SEL providers</t>
  </si>
  <si>
    <t xml:space="preserve">Flow of accurate, timely financial information is disrupted </t>
  </si>
  <si>
    <t xml:space="preserve">One consolidated HR function that provides finance as a service to SEL providers. </t>
  </si>
  <si>
    <t>Design specification and structure of  consolidated SEL HR department for providers</t>
  </si>
  <si>
    <t>Utilise the increased economies of scale to drive down unit prices</t>
  </si>
  <si>
    <t>Availability of inventory management system</t>
  </si>
  <si>
    <t>Investment ready business case for consolidated SEL procurement department for providers</t>
  </si>
  <si>
    <t>Colin Gentile</t>
  </si>
  <si>
    <t>Lorraine Clegg</t>
  </si>
  <si>
    <t>Gus Heafield</t>
  </si>
  <si>
    <t>Carter recommendations on purchase-to-pay systems and capitalising on the national nature of the NHS</t>
  </si>
  <si>
    <t>Case studies including London Procurement Partnership, Mental Health Trust clustering and Pan-Shelford Procurement Strategy</t>
  </si>
  <si>
    <t>Reduction in waste by between 8%-3%</t>
  </si>
  <si>
    <t>Reduction in unit price by 5%-3%</t>
  </si>
  <si>
    <t>Cost reduction</t>
  </si>
  <si>
    <t>Availability of purchase-to-pay systems</t>
  </si>
  <si>
    <t>Availability of inventory management systems</t>
  </si>
  <si>
    <t xml:space="preserve">Carter benchmarks: with a maximum of 35% of non-clinical floor space and 2.5% of unoccupied or under-used space by April 2017 </t>
  </si>
  <si>
    <t>One, aligned estates strategy and establishing a Strategic Asset Management function</t>
  </si>
  <si>
    <t>Carter benchmarks: average estates and facilities (E&amp;FM) running cost per m 2 should be £319</t>
  </si>
  <si>
    <t>Case studies: GSTT and DGT ACC Vanguard, Essentia, London Estates Group</t>
  </si>
  <si>
    <t>Estates business cases/changes agreed on</t>
  </si>
  <si>
    <t>Promote productivity in outpatients</t>
  </si>
  <si>
    <t>Reduce agency rates by collaborative planning and sharing of data</t>
  </si>
  <si>
    <t>Set up joint agency</t>
  </si>
  <si>
    <t xml:space="preserve">Case studies including GSTT and D&amp;G ACC Vanguard and London HRD Network </t>
  </si>
  <si>
    <t>Case studies: based on a number of NHS Trusts that have achieved productivity gains in outpatients</t>
  </si>
  <si>
    <t>Q1, 2019-210</t>
  </si>
  <si>
    <t>Reduction in cost in outpatients</t>
  </si>
  <si>
    <t>Identification of pilot Trust/ward</t>
  </si>
  <si>
    <t>Implementation in pilot Trust</t>
  </si>
  <si>
    <t>Train the trainers programme to spread best practice from centre of excellence</t>
  </si>
  <si>
    <t>Appropriate skills to be able to drive productivity</t>
  </si>
  <si>
    <t>Agreement on pilot site</t>
  </si>
  <si>
    <t>Clear idea of current outpatient procedures</t>
  </si>
  <si>
    <t xml:space="preserve">Clear message from senior staff that initiatives to improve productivity must be given priority </t>
  </si>
  <si>
    <t>Inertial to changing processes and ways of working</t>
  </si>
  <si>
    <t>Strong leadership from the top and experienced trainers in lean methodologies</t>
  </si>
  <si>
    <t>One dashboard for SEL to compare bank and agency rates and costs</t>
  </si>
  <si>
    <t>Productivity is improved in pilot site but learning is not spread through SEL</t>
  </si>
  <si>
    <t>Identify champions early and have detailed plan for second phase of spreading learning</t>
  </si>
  <si>
    <t>Data agreement signed off for SEL</t>
  </si>
  <si>
    <t>Development of dashboard</t>
  </si>
  <si>
    <t>Approval of data sharing agreement</t>
  </si>
  <si>
    <t>Availability of appropriate resource to build dashboard</t>
  </si>
  <si>
    <t>Technology platform to host dashboard</t>
  </si>
  <si>
    <t>Dashboard is not used to drive down prices</t>
  </si>
  <si>
    <t>Appoint an SRO  and board who are tasked with driving down prices</t>
  </si>
  <si>
    <t>Data is collected in an inconsistent manor</t>
  </si>
  <si>
    <t xml:space="preserve">Clear templates for trusts to populate </t>
  </si>
  <si>
    <t>Creation of an independent but jointly owned agency who will provide a professional, affordable service to SEL providers</t>
  </si>
  <si>
    <t>Investment ready business case for joint agency</t>
  </si>
  <si>
    <t>Design specification and structure of  joint agency</t>
  </si>
  <si>
    <t>Implementation of joint agency</t>
  </si>
  <si>
    <t>Availability of appropriate resource to deliver business cases and design entity</t>
  </si>
  <si>
    <t>Digital platform to deal with bookings and communicate with agency staff</t>
  </si>
  <si>
    <t>Organisation design expertise</t>
  </si>
  <si>
    <t>Offer staff benefits such as training etc. and competitive pay packages</t>
  </si>
  <si>
    <t>Difficulty in recruiting agency staff</t>
  </si>
  <si>
    <t>Difficulty in commercial arrangements between Trusts</t>
  </si>
  <si>
    <t>NHS Agency caps: Trusts should not pay an agency more than 55% more than a permanent member of staff would cost</t>
  </si>
  <si>
    <t>NHS Agency caps: Trusts should not pay an agency more than 55% more than a permeant member of staff would cost</t>
  </si>
  <si>
    <t>Gain outside support in drawing up clear commercial arrangements</t>
  </si>
  <si>
    <t>A hybrid approach to procurement: common elements of supply chain are delivered within a centralised function and cross-Trust Category Management helps to harness the economies of scale</t>
  </si>
  <si>
    <t>Disruption to procurement pathways in the transition</t>
  </si>
  <si>
    <t>Willingness of senior stakeholders to take ownership and drive through to delivery</t>
  </si>
  <si>
    <t>Availability of purchase-to-pay system</t>
  </si>
  <si>
    <t>-</t>
  </si>
  <si>
    <t>Is there anything else you think we should be looking into / considering (including opportunities or initiatives)?</t>
  </si>
  <si>
    <t>*2016-17</t>
  </si>
  <si>
    <t>*2017-18</t>
  </si>
  <si>
    <t>*2018-19</t>
  </si>
  <si>
    <t>*2019-20</t>
  </si>
  <si>
    <t>*2020-21</t>
  </si>
  <si>
    <t xml:space="preserve">Martin Shaw </t>
  </si>
  <si>
    <t>SME</t>
  </si>
  <si>
    <t>SRO</t>
  </si>
  <si>
    <t>Ann MacIntyre (HR), Martin Chamberlain and Daniel Carlen (Finance), Stephen Docherty (IT)</t>
  </si>
  <si>
    <t xml:space="preserve">David Lawson </t>
  </si>
  <si>
    <t xml:space="preserve">Roger Fernandes (Pharmacy) </t>
  </si>
  <si>
    <t xml:space="preserve">Janet Lynch </t>
  </si>
  <si>
    <t xml:space="preserve">*These estimates have been based on the May 2016 report and have used a top-down approach;  further analysis is being carried out. </t>
  </si>
  <si>
    <t xml:space="preserve">**These estimates have been based on the May 2016 report and have used a top-down approach;  further analysis is being carried out. </t>
  </si>
  <si>
    <t>Yes, attached. See case for change document chapter 4</t>
  </si>
  <si>
    <t>Yes, attached. See case for change document and May 2016 Collaborative Productivity report</t>
  </si>
  <si>
    <t>Via organisations working collaboratively, cost and efficiency improvements can be made across the SEL system.</t>
  </si>
  <si>
    <t>Back Office</t>
  </si>
  <si>
    <t xml:space="preserve">n/a </t>
  </si>
  <si>
    <t xml:space="preserve">Clinical support </t>
  </si>
  <si>
    <t xml:space="preserve">Clinical  support </t>
  </si>
  <si>
    <t>Estates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</si>
</sst>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28" x14ac:knownFonts="1">
    <font>
      <sz val="11"/>
      <color theme="1"/>
      <name val="Calibri"/>
      <family val="2"/>
      <scheme val="minor"/>
    </font>
    <font>
      <b/>
      <sz val="11"/>
      <color theme="1"/>
      <name val="Calibri"/>
      <family val="2"/>
      <scheme val="minor"/>
    </font>
    <font>
      <b/>
      <sz val="11"/>
      <color rgb="FF00B050"/>
      <name val="Calibri"/>
      <family val="2"/>
      <scheme val="minor"/>
    </font>
    <font>
      <b/>
      <sz val="11"/>
      <color rgb="FFFF9933"/>
      <name val="Calibri"/>
      <family val="2"/>
      <scheme val="minor"/>
    </font>
    <font>
      <b/>
      <sz val="11"/>
      <color rgb="FFFF0000"/>
      <name val="Calibri"/>
      <family val="2"/>
      <scheme val="minor"/>
    </font>
    <font>
      <b/>
      <sz val="16"/>
      <color theme="2" tint="-0.749992370372631"/>
      <name val="Calibri"/>
      <family val="2"/>
    </font>
    <font>
      <b/>
      <sz val="11"/>
      <color theme="2" tint="-0.749992370372631"/>
      <name val="Calibri"/>
      <family val="2"/>
    </font>
    <font>
      <b/>
      <sz val="11"/>
      <color rgb="FFFFFFFF"/>
      <name val="Calibri"/>
      <family val="2"/>
    </font>
    <font>
      <sz val="11"/>
      <color theme="1"/>
      <name val="Arial"/>
      <family val="2"/>
    </font>
    <font>
      <b/>
      <sz val="11"/>
      <color rgb="FFFF0000"/>
      <name val="Calibri"/>
      <family val="2"/>
    </font>
    <font>
      <sz val="11"/>
      <color rgb="FFFF0000"/>
      <name val="Calibri"/>
      <family val="2"/>
    </font>
    <font>
      <sz val="11"/>
      <color theme="2" tint="-0.749992370372631"/>
      <name val="Calibri"/>
      <family val="2"/>
    </font>
    <font>
      <sz val="11"/>
      <name val="Calibri"/>
      <family val="2"/>
    </font>
    <font>
      <b/>
      <sz val="11"/>
      <name val="Calibri"/>
      <family val="2"/>
    </font>
    <font>
      <b/>
      <sz val="14"/>
      <name val="Calibri"/>
      <family val="2"/>
    </font>
    <font>
      <b/>
      <sz val="11"/>
      <color theme="0"/>
      <name val="Calibri"/>
      <family val="2"/>
    </font>
    <font>
      <b/>
      <sz val="11"/>
      <color rgb="FF000000"/>
      <name val="Calibri"/>
      <family val="2"/>
    </font>
    <font>
      <sz val="11"/>
      <color rgb="FFFF0000"/>
      <name val="Arial"/>
      <family val="2"/>
    </font>
    <font>
      <b/>
      <sz val="16"/>
      <name val="Calibri"/>
      <family val="2"/>
    </font>
    <font>
      <sz val="10"/>
      <name val="Arial"/>
      <family val="2"/>
    </font>
    <font>
      <sz val="10.5"/>
      <color theme="1"/>
      <name val="Calibri"/>
      <family val="2"/>
      <scheme val="minor"/>
    </font>
    <font>
      <sz val="8.25"/>
      <color rgb="FF000000"/>
      <name val="Calibri"/>
      <family val="2"/>
      <scheme val="minor"/>
    </font>
    <font>
      <b/>
      <sz val="16"/>
      <color rgb="FFFFFFFF"/>
      <name val="Calibri"/>
      <family val="2"/>
    </font>
    <font>
      <sz val="11"/>
      <color theme="8" tint="-0.249977111117893"/>
      <name val="Arial"/>
      <family val="2"/>
    </font>
    <font>
      <b/>
      <sz val="9"/>
      <name val="Calibri"/>
      <family val="2"/>
    </font>
    <font>
      <sz val="50"/>
      <color theme="1"/>
      <name val="Arial"/>
      <family val="2"/>
    </font>
    <font>
      <b/>
      <sz val="50"/>
      <color theme="1"/>
      <name val="Arial"/>
      <family val="2"/>
    </font>
    <font>
      <sz val="25"/>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0070C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E1FF"/>
        <bgColor indexed="64"/>
      </patternFill>
    </fill>
    <fill>
      <patternFill patternType="solid">
        <fgColor theme="3"/>
        <bgColor indexed="64"/>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s>
  <borders count="262">
    <border>
      <left/>
      <right/>
      <top/>
      <bottom/>
      <diagonal/>
    </border>
    <border>
      <left style="thick">
        <color rgb="FFFFFFFF"/>
      </left>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diagonal/>
    </border>
    <border>
      <left/>
      <right/>
      <top/>
      <bottom style="thick">
        <color rgb="FFFFFFFF"/>
      </bottom>
      <diagonal/>
    </border>
    <border>
      <left/>
      <right/>
      <top style="thick">
        <color rgb="FFFFFFFF"/>
      </top>
      <bottom/>
      <diagonal/>
    </border>
    <border>
      <left style="medium">
        <color theme="0"/>
      </left>
      <right style="thick">
        <color rgb="FFFFFFFF"/>
      </right>
      <top style="thick">
        <color rgb="FFFFFFFF"/>
      </top>
      <bottom style="thick">
        <color rgb="FFFFFFFF"/>
      </bottom>
      <diagonal/>
    </border>
    <border>
      <left/>
      <right/>
      <top style="thick">
        <color rgb="FFFFFFFF"/>
      </top>
      <bottom style="thick">
        <color rgb="FFFFFFFF"/>
      </bottom>
      <diagonal/>
    </border>
    <border>
      <left style="medium">
        <color theme="0"/>
      </left>
      <right style="medium">
        <color theme="0"/>
      </right>
      <top style="medium">
        <color theme="0"/>
      </top>
      <bottom style="medium">
        <color theme="0"/>
      </bottom>
      <diagonal/>
    </border>
    <border>
      <left style="thick">
        <color rgb="FFFFFFFF"/>
      </left>
      <right/>
      <top style="thick">
        <color rgb="FFFFFFFF"/>
      </top>
      <bottom style="thin">
        <color theme="0"/>
      </bottom>
      <diagonal/>
    </border>
    <border>
      <left/>
      <right/>
      <top style="thick">
        <color rgb="FFFFFFFF"/>
      </top>
      <bottom style="thin">
        <color theme="0"/>
      </bottom>
      <diagonal/>
    </border>
    <border>
      <left/>
      <right/>
      <top style="thin">
        <color theme="0"/>
      </top>
      <bottom style="thin">
        <color theme="0"/>
      </bottom>
      <diagonal/>
    </border>
    <border>
      <left style="thick">
        <color rgb="FFFFFFFF"/>
      </left>
      <right/>
      <top style="thin">
        <color theme="0"/>
      </top>
      <bottom style="thin">
        <color theme="0"/>
      </bottom>
      <diagonal/>
    </border>
    <border>
      <left style="thick">
        <color rgb="FFFFFFFF"/>
      </left>
      <right style="thick">
        <color rgb="FFFFFFFF"/>
      </right>
      <top style="thin">
        <color theme="0"/>
      </top>
      <bottom/>
      <diagonal/>
    </border>
    <border>
      <left style="thick">
        <color rgb="FFFFFFFF"/>
      </left>
      <right style="thick">
        <color rgb="FFFFFFFF"/>
      </right>
      <top style="thin">
        <color theme="0"/>
      </top>
      <bottom style="thin">
        <color theme="0"/>
      </bottom>
      <diagonal/>
    </border>
    <border>
      <left style="medium">
        <color theme="0"/>
      </left>
      <right style="medium">
        <color theme="0"/>
      </right>
      <top/>
      <bottom/>
      <diagonal/>
    </border>
    <border>
      <left style="medium">
        <color theme="0"/>
      </left>
      <right style="medium">
        <color theme="0"/>
      </right>
      <top style="thin">
        <color theme="0"/>
      </top>
      <bottom style="thin">
        <color theme="0"/>
      </bottom>
      <diagonal/>
    </border>
    <border>
      <left style="medium">
        <color theme="0"/>
      </left>
      <right style="medium">
        <color theme="0"/>
      </right>
      <top/>
      <bottom style="thin">
        <color theme="0"/>
      </bottom>
      <diagonal/>
    </border>
    <border>
      <left style="medium">
        <color theme="0"/>
      </left>
      <right style="medium">
        <color theme="0"/>
      </right>
      <top style="thin">
        <color theme="0"/>
      </top>
      <bottom/>
      <diagonal/>
    </border>
    <border>
      <left style="medium">
        <color theme="0"/>
      </left>
      <right style="medium">
        <color theme="0"/>
      </right>
      <top style="medium">
        <color theme="0"/>
      </top>
      <bottom style="thin">
        <color theme="0"/>
      </bottom>
      <diagonal/>
    </border>
    <border>
      <left style="medium">
        <color theme="0"/>
      </left>
      <right/>
      <top/>
      <bottom style="thin">
        <color theme="0"/>
      </bottom>
      <diagonal/>
    </border>
    <border>
      <left/>
      <right style="thick">
        <color rgb="FFFFFFFF"/>
      </right>
      <top/>
      <bottom style="thick">
        <color rgb="FFFFFFFF"/>
      </bottom>
      <diagonal/>
    </border>
    <border>
      <left style="thick">
        <color rgb="FFFFFFFF"/>
      </left>
      <right/>
      <top style="thick">
        <color rgb="FFFFFFFF"/>
      </top>
      <bottom style="medium">
        <color theme="8"/>
      </bottom>
      <diagonal/>
    </border>
    <border>
      <left/>
      <right/>
      <top style="thick">
        <color rgb="FFFFFFFF"/>
      </top>
      <bottom style="medium">
        <color theme="8"/>
      </bottom>
      <diagonal/>
    </border>
    <border>
      <left/>
      <right style="thick">
        <color rgb="FFFFFFFF"/>
      </right>
      <top/>
      <bottom/>
      <diagonal/>
    </border>
    <border>
      <left style="thick">
        <color rgb="FFFFFFFF"/>
      </left>
      <right/>
      <top/>
      <bottom style="thick">
        <color rgb="FFFFFFFF"/>
      </bottom>
      <diagonal/>
    </border>
    <border>
      <left style="medium">
        <color theme="0"/>
      </left>
      <right style="thick">
        <color rgb="FFFFFFFF"/>
      </right>
      <top style="medium">
        <color theme="0"/>
      </top>
      <bottom style="thick">
        <color rgb="FFFFFFFF"/>
      </bottom>
      <diagonal/>
    </border>
    <border>
      <left style="medium">
        <color theme="0"/>
      </left>
      <right/>
      <top style="thick">
        <color rgb="FFFFFFFF"/>
      </top>
      <bottom style="thick">
        <color rgb="FFFFFFFF"/>
      </bottom>
      <diagonal/>
    </border>
    <border>
      <left style="medium">
        <color theme="0"/>
      </left>
      <right/>
      <top style="thick">
        <color rgb="FFFFFFFF"/>
      </top>
      <bottom style="medium">
        <color theme="0"/>
      </bottom>
      <diagonal/>
    </border>
    <border>
      <left style="medium">
        <color theme="0"/>
      </left>
      <right style="thick">
        <color theme="0"/>
      </right>
      <top style="thick">
        <color rgb="FFFFFFFF"/>
      </top>
      <bottom style="thick">
        <color rgb="FFFFFFFF"/>
      </bottom>
      <diagonal/>
    </border>
    <border>
      <left/>
      <right style="thick">
        <color theme="0"/>
      </right>
      <top style="thick">
        <color rgb="FFFFFFFF"/>
      </top>
      <bottom style="thick">
        <color rgb="FFFFFFFF"/>
      </bottom>
      <diagonal/>
    </border>
    <border>
      <left/>
      <right style="thick">
        <color theme="0"/>
      </right>
      <top style="thick">
        <color rgb="FFFFFFFF"/>
      </top>
      <bottom style="medium">
        <color theme="0"/>
      </bottom>
      <diagonal/>
    </border>
    <border>
      <left/>
      <right style="thick">
        <color theme="0"/>
      </right>
      <top/>
      <bottom style="thick">
        <color rgb="FFFFFFFF"/>
      </bottom>
      <diagonal/>
    </border>
    <border>
      <left/>
      <right style="thick">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medium">
        <color theme="0"/>
      </left>
      <right style="thick">
        <color theme="0"/>
      </right>
      <top style="thin">
        <color theme="0"/>
      </top>
      <bottom style="thin">
        <color theme="0"/>
      </bottom>
      <diagonal/>
    </border>
    <border>
      <left style="medium">
        <color theme="8" tint="-0.249977111117893"/>
      </left>
      <right/>
      <top style="medium">
        <color theme="8" tint="-0.249977111117893"/>
      </top>
      <bottom style="thick">
        <color rgb="FFFFFFFF"/>
      </bottom>
      <diagonal/>
    </border>
    <border>
      <left/>
      <right style="thick">
        <color rgb="FFFFFFFF"/>
      </right>
      <top style="medium">
        <color theme="8" tint="-0.249977111117893"/>
      </top>
      <bottom style="thick">
        <color rgb="FFFFFFFF"/>
      </bottom>
      <diagonal/>
    </border>
    <border>
      <left style="thick">
        <color rgb="FFFFFFFF"/>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style="thick">
        <color rgb="FFFFFFFF"/>
      </top>
      <bottom style="thick">
        <color rgb="FFFFFFFF"/>
      </bottom>
      <diagonal/>
    </border>
    <border>
      <left/>
      <right style="medium">
        <color theme="8" tint="-0.249977111117893"/>
      </right>
      <top style="medium">
        <color theme="0"/>
      </top>
      <bottom/>
      <diagonal/>
    </border>
    <border>
      <left style="medium">
        <color theme="8" tint="-0.249977111117893"/>
      </left>
      <right/>
      <top style="thick">
        <color rgb="FFFFFFFF"/>
      </top>
      <bottom/>
      <diagonal/>
    </border>
    <border>
      <left/>
      <right style="medium">
        <color theme="8" tint="-0.249977111117893"/>
      </right>
      <top style="thick">
        <color rgb="FFFFFFFF"/>
      </top>
      <bottom style="thick">
        <color rgb="FFFFFFFF"/>
      </bottom>
      <diagonal/>
    </border>
    <border>
      <left style="medium">
        <color theme="8" tint="-0.249977111117893"/>
      </left>
      <right/>
      <top/>
      <bottom style="thick">
        <color rgb="FFFFFFFF"/>
      </bottom>
      <diagonal/>
    </border>
    <border>
      <left/>
      <right style="medium">
        <color theme="8" tint="-0.249977111117893"/>
      </right>
      <top style="thick">
        <color rgb="FFFFFFFF"/>
      </top>
      <bottom/>
      <diagonal/>
    </border>
    <border>
      <left/>
      <right style="medium">
        <color theme="8" tint="-0.249977111117893"/>
      </right>
      <top style="thick">
        <color rgb="FFFFFFFF"/>
      </top>
      <bottom style="medium">
        <color theme="0"/>
      </bottom>
      <diagonal/>
    </border>
    <border>
      <left/>
      <right style="medium">
        <color theme="8" tint="-0.249977111117893"/>
      </right>
      <top style="medium">
        <color theme="0"/>
      </top>
      <bottom style="thick">
        <color rgb="FFFFFFFF"/>
      </bottom>
      <diagonal/>
    </border>
    <border>
      <left style="thick">
        <color rgb="FFFFFFFF"/>
      </left>
      <right style="medium">
        <color theme="8" tint="-0.249977111117893"/>
      </right>
      <top style="thick">
        <color rgb="FFFFFFFF"/>
      </top>
      <bottom style="thick">
        <color rgb="FFFFFFFF"/>
      </bottom>
      <diagonal/>
    </border>
    <border>
      <left style="medium">
        <color theme="8" tint="-0.249977111117893"/>
      </left>
      <right/>
      <top/>
      <bottom/>
      <diagonal/>
    </border>
    <border>
      <left/>
      <right style="medium">
        <color theme="8" tint="-0.249977111117893"/>
      </right>
      <top style="thick">
        <color rgb="FFFFFFFF"/>
      </top>
      <bottom style="thin">
        <color theme="0"/>
      </bottom>
      <diagonal/>
    </border>
    <border>
      <left/>
      <right style="medium">
        <color theme="8" tint="-0.249977111117893"/>
      </right>
      <top style="thin">
        <color theme="0"/>
      </top>
      <bottom style="thin">
        <color theme="0"/>
      </bottom>
      <diagonal/>
    </border>
    <border>
      <left style="medium">
        <color theme="8" tint="-0.249977111117893"/>
      </left>
      <right style="thick">
        <color rgb="FFFFFFFF"/>
      </right>
      <top style="thick">
        <color rgb="FFFFFFFF"/>
      </top>
      <bottom/>
      <diagonal/>
    </border>
    <border>
      <left style="medium">
        <color theme="8" tint="-0.249977111117893"/>
      </left>
      <right style="thick">
        <color rgb="FFFFFFFF"/>
      </right>
      <top/>
      <bottom/>
      <diagonal/>
    </border>
    <border>
      <left/>
      <right style="medium">
        <color theme="8" tint="-0.249977111117893"/>
      </right>
      <top/>
      <bottom style="thin">
        <color theme="0"/>
      </bottom>
      <diagonal/>
    </border>
    <border>
      <left/>
      <right style="medium">
        <color theme="8" tint="-0.249977111117893"/>
      </right>
      <top/>
      <bottom/>
      <diagonal/>
    </border>
    <border>
      <left style="medium">
        <color theme="8" tint="-0.249977111117893"/>
      </left>
      <right style="medium">
        <color theme="0"/>
      </right>
      <top style="thick">
        <color rgb="FFFFFFFF"/>
      </top>
      <bottom/>
      <diagonal/>
    </border>
    <border>
      <left style="medium">
        <color theme="8" tint="-0.249977111117893"/>
      </left>
      <right style="medium">
        <color theme="0"/>
      </right>
      <top/>
      <bottom/>
      <diagonal/>
    </border>
    <border>
      <left/>
      <right style="medium">
        <color theme="8" tint="-0.249977111117893"/>
      </right>
      <top style="thick">
        <color rgb="FFFFFFFF"/>
      </top>
      <bottom style="medium">
        <color theme="8"/>
      </bottom>
      <diagonal/>
    </border>
    <border>
      <left style="thick">
        <color theme="0"/>
      </left>
      <right style="medium">
        <color theme="8" tint="-0.249977111117893"/>
      </right>
      <top style="thick">
        <color rgb="FFFFFFFF"/>
      </top>
      <bottom style="thick">
        <color rgb="FFFFFFFF"/>
      </bottom>
      <diagonal/>
    </border>
    <border>
      <left style="medium">
        <color theme="8" tint="-0.249977111117893"/>
      </left>
      <right/>
      <top style="thick">
        <color rgb="FFFFFFFF"/>
      </top>
      <bottom style="medium">
        <color theme="8" tint="-0.249977111117893"/>
      </bottom>
      <diagonal/>
    </border>
    <border>
      <left/>
      <right style="thick">
        <color rgb="FFFFFFFF"/>
      </right>
      <top style="thick">
        <color rgb="FFFFFFFF"/>
      </top>
      <bottom style="medium">
        <color theme="8" tint="-0.249977111117893"/>
      </bottom>
      <diagonal/>
    </border>
    <border>
      <left style="thick">
        <color rgb="FFFFFFFF"/>
      </left>
      <right/>
      <top style="thick">
        <color rgb="FFFFFFFF"/>
      </top>
      <bottom style="medium">
        <color theme="8" tint="-0.249977111117893"/>
      </bottom>
      <diagonal/>
    </border>
    <border>
      <left/>
      <right/>
      <top style="thick">
        <color rgb="FFFFFFFF"/>
      </top>
      <bottom style="medium">
        <color theme="8" tint="-0.249977111117893"/>
      </bottom>
      <diagonal/>
    </border>
    <border>
      <left style="thick">
        <color theme="0"/>
      </left>
      <right style="medium">
        <color theme="8" tint="-0.249977111117893"/>
      </right>
      <top style="thick">
        <color rgb="FFFFFFFF"/>
      </top>
      <bottom style="medium">
        <color theme="8" tint="-0.249977111117893"/>
      </bottom>
      <diagonal/>
    </border>
    <border>
      <left/>
      <right style="thick">
        <color theme="0"/>
      </right>
      <top style="thick">
        <color rgb="FFFFFFFF"/>
      </top>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top style="thick">
        <color rgb="FFFFFFFF"/>
      </top>
      <bottom style="thick">
        <color rgb="FFFFFFFF"/>
      </bottom>
      <diagonal/>
    </border>
    <border>
      <left style="thick">
        <color theme="0"/>
      </left>
      <right/>
      <top style="thin">
        <color theme="0"/>
      </top>
      <bottom style="thin">
        <color theme="0"/>
      </bottom>
      <diagonal/>
    </border>
    <border>
      <left style="medium">
        <color theme="0"/>
      </left>
      <right/>
      <top style="thin">
        <color theme="0"/>
      </top>
      <bottom style="thin">
        <color theme="0"/>
      </bottom>
      <diagonal/>
    </border>
    <border>
      <left style="medium">
        <color theme="0"/>
      </left>
      <right/>
      <top/>
      <bottom/>
      <diagonal/>
    </border>
    <border>
      <left style="medium">
        <color theme="0"/>
      </left>
      <right style="medium">
        <color theme="0"/>
      </right>
      <top style="thick">
        <color rgb="FFFFFFFF"/>
      </top>
      <bottom style="thick">
        <color rgb="FFFFFFFF"/>
      </bottom>
      <diagonal/>
    </border>
    <border>
      <left/>
      <right style="medium">
        <color theme="0"/>
      </right>
      <top/>
      <bottom style="thin">
        <color theme="0"/>
      </bottom>
      <diagonal/>
    </border>
    <border>
      <left/>
      <right style="medium">
        <color theme="0"/>
      </right>
      <top/>
      <bottom/>
      <diagonal/>
    </border>
    <border>
      <left style="medium">
        <color theme="0"/>
      </left>
      <right/>
      <top style="medium">
        <color theme="0"/>
      </top>
      <bottom style="thin">
        <color theme="0"/>
      </bottom>
      <diagonal/>
    </border>
    <border>
      <left style="thick">
        <color theme="0"/>
      </left>
      <right style="medium">
        <color theme="0"/>
      </right>
      <top style="medium">
        <color theme="0"/>
      </top>
      <bottom style="thin">
        <color theme="0"/>
      </bottom>
      <diagonal/>
    </border>
    <border>
      <left/>
      <right/>
      <top style="thick">
        <color theme="0"/>
      </top>
      <bottom/>
      <diagonal/>
    </border>
    <border>
      <left/>
      <right/>
      <top/>
      <bottom style="thin">
        <color theme="0"/>
      </bottom>
      <diagonal/>
    </border>
    <border>
      <left/>
      <right style="medium">
        <color theme="0"/>
      </right>
      <top style="thin">
        <color theme="0"/>
      </top>
      <bottom style="thin">
        <color theme="0"/>
      </bottom>
      <diagonal/>
    </border>
    <border>
      <left/>
      <right/>
      <top/>
      <bottom style="medium">
        <color theme="8" tint="-0.249977111117893"/>
      </bottom>
      <diagonal/>
    </border>
    <border>
      <left/>
      <right/>
      <top style="medium">
        <color theme="0"/>
      </top>
      <bottom style="thin">
        <color theme="0"/>
      </bottom>
      <diagonal/>
    </border>
    <border>
      <left style="thick">
        <color theme="0"/>
      </left>
      <right style="thick">
        <color theme="0"/>
      </right>
      <top style="thin">
        <color theme="0"/>
      </top>
      <bottom style="thin">
        <color theme="0"/>
      </bottom>
      <diagonal/>
    </border>
    <border>
      <left style="thick">
        <color theme="0"/>
      </left>
      <right/>
      <top/>
      <bottom/>
      <diagonal/>
    </border>
    <border>
      <left/>
      <right style="thick">
        <color theme="0"/>
      </right>
      <top style="thick">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8" tint="-0.249977111117893"/>
      </left>
      <right style="medium">
        <color theme="0"/>
      </right>
      <top style="thin">
        <color theme="0"/>
      </top>
      <bottom style="thin">
        <color theme="0"/>
      </bottom>
      <diagonal/>
    </border>
    <border>
      <left style="medium">
        <color theme="0"/>
      </left>
      <right style="medium">
        <color theme="8" tint="-0.249977111117893"/>
      </right>
      <top style="thin">
        <color theme="0"/>
      </top>
      <bottom style="thin">
        <color theme="0"/>
      </bottom>
      <diagonal/>
    </border>
    <border>
      <left/>
      <right style="medium">
        <color theme="0"/>
      </right>
      <top/>
      <bottom style="medium">
        <color theme="8" tint="-0.249977111117893"/>
      </bottom>
      <diagonal/>
    </border>
    <border>
      <left/>
      <right style="medium">
        <color theme="8" tint="-0.249977111117893"/>
      </right>
      <top style="thick">
        <color theme="0"/>
      </top>
      <bottom style="medium">
        <color theme="8" tint="-0.249977111117893"/>
      </bottom>
      <diagonal/>
    </border>
    <border>
      <left/>
      <right/>
      <top style="medium">
        <color theme="0"/>
      </top>
      <bottom/>
      <diagonal/>
    </border>
    <border>
      <left style="medium">
        <color theme="0"/>
      </left>
      <right style="medium">
        <color theme="8" tint="-0.249977111117893"/>
      </right>
      <top/>
      <bottom/>
      <diagonal/>
    </border>
    <border>
      <left style="medium">
        <color theme="0"/>
      </left>
      <right style="medium">
        <color theme="0"/>
      </right>
      <top style="thin">
        <color theme="0"/>
      </top>
      <bottom style="medium">
        <color theme="8" tint="-0.249977111117893"/>
      </bottom>
      <diagonal/>
    </border>
    <border>
      <left style="thick">
        <color theme="0"/>
      </left>
      <right style="thick">
        <color theme="0"/>
      </right>
      <top style="thin">
        <color theme="0"/>
      </top>
      <bottom style="medium">
        <color theme="8" tint="-0.249977111117893"/>
      </bottom>
      <diagonal/>
    </border>
    <border>
      <left style="medium">
        <color theme="0"/>
      </left>
      <right/>
      <top style="thin">
        <color theme="0"/>
      </top>
      <bottom style="medium">
        <color theme="8" tint="-0.249977111117893"/>
      </bottom>
      <diagonal/>
    </border>
    <border>
      <left style="medium">
        <color theme="0"/>
      </left>
      <right style="medium">
        <color theme="8" tint="-0.249977111117893"/>
      </right>
      <top style="thin">
        <color theme="0"/>
      </top>
      <bottom style="medium">
        <color theme="8" tint="-0.249977111117893"/>
      </bottom>
      <diagonal/>
    </border>
    <border>
      <left style="medium">
        <color theme="8" tint="-0.249977111117893"/>
      </left>
      <right style="medium">
        <color theme="0"/>
      </right>
      <top style="medium">
        <color theme="0"/>
      </top>
      <bottom style="thin">
        <color theme="0"/>
      </bottom>
      <diagonal/>
    </border>
    <border>
      <left style="medium">
        <color theme="0"/>
      </left>
      <right style="medium">
        <color theme="8" tint="-0.249977111117893"/>
      </right>
      <top style="thick">
        <color rgb="FFFFFFFF"/>
      </top>
      <bottom style="thick">
        <color rgb="FFFFFFFF"/>
      </bottom>
      <diagonal/>
    </border>
    <border>
      <left style="medium">
        <color theme="8" tint="-0.249977111117893"/>
      </left>
      <right style="medium">
        <color theme="0"/>
      </right>
      <top/>
      <bottom style="thin">
        <color theme="0"/>
      </bottom>
      <diagonal/>
    </border>
    <border>
      <left/>
      <right style="medium">
        <color theme="0"/>
      </right>
      <top/>
      <bottom style="thick">
        <color rgb="FFFFFFFF"/>
      </bottom>
      <diagonal/>
    </border>
    <border>
      <left style="thick">
        <color theme="0"/>
      </left>
      <right style="thick">
        <color theme="0"/>
      </right>
      <top/>
      <bottom style="medium">
        <color theme="0"/>
      </bottom>
      <diagonal/>
    </border>
    <border>
      <left style="medium">
        <color theme="0"/>
      </left>
      <right/>
      <top/>
      <bottom style="thick">
        <color rgb="FFFFFFFF"/>
      </bottom>
      <diagonal/>
    </border>
    <border>
      <left style="medium">
        <color theme="0"/>
      </left>
      <right style="medium">
        <color theme="0"/>
      </right>
      <top/>
      <bottom style="medium">
        <color theme="8" tint="-0.249977111117893"/>
      </bottom>
      <diagonal/>
    </border>
    <border>
      <left style="medium">
        <color theme="0"/>
      </left>
      <right/>
      <top/>
      <bottom style="medium">
        <color theme="8" tint="-0.249977111117893"/>
      </bottom>
      <diagonal/>
    </border>
    <border>
      <left style="medium">
        <color theme="8" tint="-0.249977111117893"/>
      </left>
      <right style="medium">
        <color theme="0"/>
      </right>
      <top style="medium">
        <color theme="8" tint="-0.249977111117893"/>
      </top>
      <bottom/>
      <diagonal/>
    </border>
    <border>
      <left style="medium">
        <color theme="0"/>
      </left>
      <right style="medium">
        <color theme="0"/>
      </right>
      <top style="medium">
        <color theme="8" tint="-0.249977111117893"/>
      </top>
      <bottom/>
      <diagonal/>
    </border>
    <border>
      <left style="medium">
        <color theme="0"/>
      </left>
      <right style="medium">
        <color theme="0"/>
      </right>
      <top style="medium">
        <color theme="8" tint="-0.249977111117893"/>
      </top>
      <bottom style="thin">
        <color theme="0"/>
      </bottom>
      <diagonal/>
    </border>
    <border>
      <left/>
      <right style="medium">
        <color theme="0"/>
      </right>
      <top style="medium">
        <color theme="8" tint="-0.249977111117893"/>
      </top>
      <bottom style="thin">
        <color theme="0"/>
      </bottom>
      <diagonal/>
    </border>
    <border>
      <left style="thick">
        <color theme="0"/>
      </left>
      <right style="thick">
        <color theme="0"/>
      </right>
      <top style="medium">
        <color theme="8" tint="-0.249977111117893"/>
      </top>
      <bottom style="thin">
        <color theme="0"/>
      </bottom>
      <diagonal/>
    </border>
    <border>
      <left style="medium">
        <color theme="0"/>
      </left>
      <right/>
      <top style="medium">
        <color theme="8" tint="-0.249977111117893"/>
      </top>
      <bottom/>
      <diagonal/>
    </border>
    <border>
      <left style="medium">
        <color theme="0"/>
      </left>
      <right/>
      <top style="medium">
        <color theme="8" tint="-0.249977111117893"/>
      </top>
      <bottom style="thin">
        <color theme="0"/>
      </bottom>
      <diagonal/>
    </border>
    <border>
      <left style="medium">
        <color theme="0"/>
      </left>
      <right style="medium">
        <color theme="8" tint="-0.249977111117893"/>
      </right>
      <top style="medium">
        <color theme="8" tint="-0.249977111117893"/>
      </top>
      <bottom style="thin">
        <color theme="0"/>
      </bottom>
      <diagonal/>
    </border>
    <border>
      <left style="medium">
        <color theme="0"/>
      </left>
      <right style="medium">
        <color theme="0"/>
      </right>
      <top style="medium">
        <color theme="8" tint="-0.24994659260841701"/>
      </top>
      <bottom style="thin">
        <color theme="0"/>
      </bottom>
      <diagonal/>
    </border>
    <border>
      <left/>
      <right style="medium">
        <color theme="0"/>
      </right>
      <top style="medium">
        <color theme="8" tint="-0.24994659260841701"/>
      </top>
      <bottom style="thin">
        <color theme="0"/>
      </bottom>
      <diagonal/>
    </border>
    <border>
      <left/>
      <right style="medium">
        <color theme="8" tint="-0.249977111117893"/>
      </right>
      <top style="medium">
        <color theme="8" tint="-0.24994659260841701"/>
      </top>
      <bottom style="thin">
        <color theme="0"/>
      </bottom>
      <diagonal/>
    </border>
    <border>
      <left style="thick">
        <color theme="0"/>
      </left>
      <right style="thick">
        <color theme="0"/>
      </right>
      <top style="medium">
        <color theme="8" tint="-0.24994659260841701"/>
      </top>
      <bottom style="thin">
        <color theme="0"/>
      </bottom>
      <diagonal/>
    </border>
    <border>
      <left style="medium">
        <color theme="0"/>
      </left>
      <right/>
      <top style="medium">
        <color theme="8" tint="-0.24994659260841701"/>
      </top>
      <bottom/>
      <diagonal/>
    </border>
    <border>
      <left style="medium">
        <color theme="0"/>
      </left>
      <right style="medium">
        <color theme="8" tint="-0.249977111117893"/>
      </right>
      <top style="medium">
        <color theme="8" tint="-0.24994659260841701"/>
      </top>
      <bottom/>
      <diagonal/>
    </border>
    <border>
      <left style="medium">
        <color theme="0"/>
      </left>
      <right/>
      <top style="medium">
        <color theme="8" tint="-0.24994659260841701"/>
      </top>
      <bottom style="thin">
        <color theme="0"/>
      </bottom>
      <diagonal/>
    </border>
    <border>
      <left style="medium">
        <color theme="0"/>
      </left>
      <right style="medium">
        <color theme="0"/>
      </right>
      <top style="medium">
        <color theme="8" tint="-0.24994659260841701"/>
      </top>
      <bottom/>
      <diagonal/>
    </border>
    <border>
      <left style="medium">
        <color theme="0"/>
      </left>
      <right/>
      <top style="thick">
        <color theme="0"/>
      </top>
      <bottom style="thick">
        <color rgb="FFFFFFFF"/>
      </bottom>
      <diagonal/>
    </border>
    <border>
      <left style="medium">
        <color theme="0"/>
      </left>
      <right style="medium">
        <color theme="8" tint="-0.249977111117893"/>
      </right>
      <top style="thick">
        <color theme="0"/>
      </top>
      <bottom style="thick">
        <color rgb="FFFFFFFF"/>
      </bottom>
      <diagonal/>
    </border>
    <border>
      <left style="thick">
        <color theme="0"/>
      </left>
      <right style="thick">
        <color theme="0"/>
      </right>
      <top style="medium">
        <color theme="8" tint="-0.249977111117893"/>
      </top>
      <bottom/>
      <diagonal/>
    </border>
    <border>
      <left/>
      <right style="medium">
        <color theme="0"/>
      </right>
      <top style="thin">
        <color theme="0"/>
      </top>
      <bottom style="medium">
        <color theme="8" tint="-0.249977111117893"/>
      </bottom>
      <diagonal/>
    </border>
    <border>
      <left style="thick">
        <color theme="0"/>
      </left>
      <right style="thick">
        <color theme="0"/>
      </right>
      <top/>
      <bottom style="medium">
        <color theme="8" tint="-0.249977111117893"/>
      </bottom>
      <diagonal/>
    </border>
    <border>
      <left style="medium">
        <color theme="0"/>
      </left>
      <right/>
      <top/>
      <bottom style="medium">
        <color theme="0"/>
      </bottom>
      <diagonal/>
    </border>
    <border>
      <left/>
      <right/>
      <top/>
      <bottom style="medium">
        <color theme="0"/>
      </bottom>
      <diagonal/>
    </border>
    <border>
      <left style="thick">
        <color theme="0"/>
      </left>
      <right/>
      <top style="thick">
        <color rgb="FFFFFFFF"/>
      </top>
      <bottom/>
      <diagonal/>
    </border>
    <border>
      <left style="medium">
        <color theme="0"/>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diagonal/>
    </border>
    <border>
      <left style="medium">
        <color theme="0"/>
      </left>
      <right/>
      <top style="medium">
        <color theme="0"/>
      </top>
      <bottom/>
      <diagonal/>
    </border>
    <border>
      <left style="thick">
        <color theme="4" tint="-0.499984740745262"/>
      </left>
      <right/>
      <top style="medium">
        <color theme="0"/>
      </top>
      <bottom/>
      <diagonal/>
    </border>
    <border>
      <left style="thick">
        <color theme="4" tint="-0.499984740745262"/>
      </left>
      <right/>
      <top/>
      <bottom style="thin">
        <color theme="0"/>
      </bottom>
      <diagonal/>
    </border>
    <border>
      <left style="thick">
        <color theme="4" tint="-0.499984740745262"/>
      </left>
      <right style="medium">
        <color theme="0"/>
      </right>
      <top style="medium">
        <color theme="8" tint="-0.249977111117893"/>
      </top>
      <bottom style="thin">
        <color theme="0"/>
      </bottom>
      <diagonal/>
    </border>
    <border>
      <left style="thick">
        <color theme="4" tint="-0.499984740745262"/>
      </left>
      <right style="medium">
        <color theme="0"/>
      </right>
      <top style="thin">
        <color theme="0"/>
      </top>
      <bottom style="thin">
        <color theme="0"/>
      </bottom>
      <diagonal/>
    </border>
    <border>
      <left style="thick">
        <color theme="4" tint="-0.499984740745262"/>
      </left>
      <right style="medium">
        <color theme="0"/>
      </right>
      <top/>
      <bottom style="medium">
        <color theme="8" tint="-0.249977111117893"/>
      </bottom>
      <diagonal/>
    </border>
    <border>
      <left style="thick">
        <color theme="4" tint="-0.499984740745262"/>
      </left>
      <right style="medium">
        <color theme="0"/>
      </right>
      <top/>
      <bottom style="thin">
        <color theme="0"/>
      </bottom>
      <diagonal/>
    </border>
    <border>
      <left/>
      <right/>
      <top style="medium">
        <color theme="8" tint="-0.249977111117893"/>
      </top>
      <bottom style="thin">
        <color theme="0"/>
      </bottom>
      <diagonal/>
    </border>
    <border>
      <left style="thick">
        <color theme="4" tint="-0.499984740745262"/>
      </left>
      <right/>
      <top style="thick">
        <color rgb="FFFFFFFF"/>
      </top>
      <bottom style="thick">
        <color rgb="FFFFFFFF"/>
      </bottom>
      <diagonal/>
    </border>
    <border>
      <left style="thick">
        <color theme="4" tint="-0.499984740745262"/>
      </left>
      <right/>
      <top/>
      <bottom/>
      <diagonal/>
    </border>
    <border>
      <left style="thick">
        <color theme="4" tint="-0.499984740745262"/>
      </left>
      <right style="thick">
        <color theme="0"/>
      </right>
      <top style="medium">
        <color theme="8" tint="-0.249977111117893"/>
      </top>
      <bottom/>
      <diagonal/>
    </border>
    <border>
      <left style="thick">
        <color theme="4" tint="-0.499984740745262"/>
      </left>
      <right style="thick">
        <color theme="0"/>
      </right>
      <top/>
      <bottom/>
      <diagonal/>
    </border>
    <border>
      <left style="thick">
        <color theme="4" tint="-0.499984740745262"/>
      </left>
      <right style="thick">
        <color theme="0"/>
      </right>
      <top/>
      <bottom style="medium">
        <color theme="8" tint="-0.249977111117893"/>
      </bottom>
      <diagonal/>
    </border>
    <border>
      <left style="thick">
        <color theme="4" tint="-0.499984740745262"/>
      </left>
      <right style="medium">
        <color theme="0"/>
      </right>
      <top/>
      <bottom/>
      <diagonal/>
    </border>
    <border>
      <left style="thick">
        <color theme="4" tint="-0.499984740745262"/>
      </left>
      <right/>
      <top style="medium">
        <color theme="8" tint="-0.249977111117893"/>
      </top>
      <bottom/>
      <diagonal/>
    </border>
    <border>
      <left style="thick">
        <color theme="4" tint="-0.499984740745262"/>
      </left>
      <right/>
      <top/>
      <bottom style="medium">
        <color theme="8" tint="-0.249977111117893"/>
      </bottom>
      <diagonal/>
    </border>
    <border>
      <left style="thick">
        <color theme="0"/>
      </left>
      <right/>
      <top/>
      <bottom style="medium">
        <color theme="0"/>
      </bottom>
      <diagonal/>
    </border>
    <border>
      <left style="thick">
        <color theme="4" tint="-0.499984740745262"/>
      </left>
      <right style="medium">
        <color theme="0"/>
      </right>
      <top style="medium">
        <color theme="0"/>
      </top>
      <bottom style="thin">
        <color theme="0"/>
      </bottom>
      <diagonal/>
    </border>
    <border>
      <left style="thick">
        <color theme="4" tint="-0.499984740745262"/>
      </left>
      <right style="medium">
        <color theme="0"/>
      </right>
      <top style="thin">
        <color theme="0"/>
      </top>
      <bottom style="medium">
        <color theme="8" tint="-0.249977111117893"/>
      </bottom>
      <diagonal/>
    </border>
    <border>
      <left style="thick">
        <color theme="4" tint="-0.499984740745262"/>
      </left>
      <right style="medium">
        <color theme="0"/>
      </right>
      <top style="medium">
        <color theme="8" tint="-0.249977111117893"/>
      </top>
      <bottom/>
      <diagonal/>
    </border>
    <border>
      <left style="medium">
        <color theme="0"/>
      </left>
      <right style="thick">
        <color theme="4" tint="-0.499984740745262"/>
      </right>
      <top style="medium">
        <color theme="8" tint="-0.249977111117893"/>
      </top>
      <bottom style="thin">
        <color theme="0"/>
      </bottom>
      <diagonal/>
    </border>
    <border>
      <left style="medium">
        <color theme="0"/>
      </left>
      <right style="thick">
        <color theme="4" tint="-0.499984740745262"/>
      </right>
      <top/>
      <bottom style="thin">
        <color theme="0"/>
      </bottom>
      <diagonal/>
    </border>
    <border>
      <left style="medium">
        <color theme="0"/>
      </left>
      <right style="thick">
        <color theme="4" tint="-0.499984740745262"/>
      </right>
      <top/>
      <bottom style="medium">
        <color theme="8" tint="-0.249977111117893"/>
      </bottom>
      <diagonal/>
    </border>
    <border>
      <left style="thick">
        <color theme="4" tint="-0.499984740745262"/>
      </left>
      <right style="thick">
        <color theme="0"/>
      </right>
      <top/>
      <bottom style="medium">
        <color theme="0"/>
      </bottom>
      <diagonal/>
    </border>
    <border>
      <left/>
      <right style="medium">
        <color theme="0"/>
      </right>
      <top style="medium">
        <color theme="0"/>
      </top>
      <bottom style="thick">
        <color theme="4" tint="-0.499984740745262"/>
      </bottom>
      <diagonal/>
    </border>
    <border>
      <left style="medium">
        <color theme="0"/>
      </left>
      <right/>
      <top style="medium">
        <color theme="0"/>
      </top>
      <bottom style="thick">
        <color theme="4" tint="-0.499984740745262"/>
      </bottom>
      <diagonal/>
    </border>
    <border>
      <left style="medium">
        <color theme="0"/>
      </left>
      <right/>
      <top/>
      <bottom style="thick">
        <color theme="4" tint="-0.499984740745262"/>
      </bottom>
      <diagonal/>
    </border>
    <border>
      <left/>
      <right/>
      <top/>
      <bottom style="thick">
        <color theme="4" tint="-0.499984740745262"/>
      </bottom>
      <diagonal/>
    </border>
    <border>
      <left/>
      <right/>
      <top style="medium">
        <color theme="0"/>
      </top>
      <bottom style="thick">
        <color theme="4" tint="-0.499984740745262"/>
      </bottom>
      <diagonal/>
    </border>
    <border>
      <left/>
      <right style="medium">
        <color theme="0"/>
      </right>
      <top/>
      <bottom style="thick">
        <color theme="4" tint="-0.499984740745262"/>
      </bottom>
      <diagonal/>
    </border>
    <border>
      <left style="medium">
        <color theme="0"/>
      </left>
      <right style="medium">
        <color theme="0"/>
      </right>
      <top style="medium">
        <color theme="0"/>
      </top>
      <bottom style="thick">
        <color theme="4" tint="-0.499984740745262"/>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style="medium">
        <color theme="8" tint="-0.249977111117893"/>
      </right>
      <top style="thick">
        <color theme="4" tint="-0.499984740745262"/>
      </top>
      <bottom/>
      <diagonal/>
    </border>
    <border>
      <left/>
      <right style="thin">
        <color theme="0"/>
      </right>
      <top/>
      <bottom/>
      <diagonal/>
    </border>
    <border>
      <left style="medium">
        <color theme="0"/>
      </left>
      <right style="thick">
        <color theme="4" tint="-0.499984740745262"/>
      </right>
      <top/>
      <bottom/>
      <diagonal/>
    </border>
    <border>
      <left/>
      <right style="thick">
        <color theme="4" tint="-0.499984740745262"/>
      </right>
      <top/>
      <bottom/>
      <diagonal/>
    </border>
    <border>
      <left style="thick">
        <color theme="4" tint="-0.499984740745262"/>
      </left>
      <right style="medium">
        <color theme="0"/>
      </right>
      <top/>
      <bottom style="thick">
        <color theme="4" tint="-0.499984740745262"/>
      </bottom>
      <diagonal/>
    </border>
    <border>
      <left style="medium">
        <color theme="0"/>
      </left>
      <right style="thick">
        <color theme="4" tint="-0.499984740745262"/>
      </right>
      <top/>
      <bottom style="thick">
        <color theme="4" tint="-0.499984740745262"/>
      </bottom>
      <diagonal/>
    </border>
    <border>
      <left style="thick">
        <color theme="4" tint="-0.499984740745262"/>
      </left>
      <right style="thick">
        <color theme="0"/>
      </right>
      <top style="thick">
        <color theme="4" tint="-0.499984740745262"/>
      </top>
      <bottom style="thick">
        <color rgb="FFFFFFFF"/>
      </bottom>
      <diagonal/>
    </border>
    <border>
      <left style="thick">
        <color theme="0"/>
      </left>
      <right style="medium">
        <color theme="0"/>
      </right>
      <top style="thick">
        <color theme="4" tint="-0.499984740745262"/>
      </top>
      <bottom style="thick">
        <color rgb="FFFFFFFF"/>
      </bottom>
      <diagonal/>
    </border>
    <border>
      <left style="thick">
        <color theme="0"/>
      </left>
      <right style="thick">
        <color theme="0"/>
      </right>
      <top style="thick">
        <color theme="4" tint="-0.499984740745262"/>
      </top>
      <bottom style="thick">
        <color rgb="FFFFFFFF"/>
      </bottom>
      <diagonal/>
    </border>
    <border>
      <left style="thick">
        <color theme="0"/>
      </left>
      <right style="thick">
        <color theme="4" tint="-0.499984740745262"/>
      </right>
      <top style="thick">
        <color theme="4" tint="-0.499984740745262"/>
      </top>
      <bottom style="thick">
        <color rgb="FFFFFFFF"/>
      </bottom>
      <diagonal/>
    </border>
    <border>
      <left style="medium">
        <color theme="0"/>
      </left>
      <right style="thick">
        <color theme="4" tint="-0.499984740745262"/>
      </right>
      <top style="thick">
        <color rgb="FFFFFFFF"/>
      </top>
      <bottom style="thick">
        <color rgb="FFFFFFFF"/>
      </bottom>
      <diagonal/>
    </border>
    <border>
      <left style="medium">
        <color theme="0"/>
      </left>
      <right style="thick">
        <color theme="4" tint="-0.499984740745262"/>
      </right>
      <top style="thin">
        <color theme="0"/>
      </top>
      <bottom style="thin">
        <color theme="0"/>
      </bottom>
      <diagonal/>
    </border>
    <border>
      <left style="medium">
        <color theme="0"/>
      </left>
      <right style="thick">
        <color theme="4" tint="-0.499984740745262"/>
      </right>
      <top style="thin">
        <color theme="0"/>
      </top>
      <bottom style="medium">
        <color theme="8" tint="-0.249977111117893"/>
      </bottom>
      <diagonal/>
    </border>
    <border>
      <left style="thick">
        <color theme="4" tint="-0.499984740745262"/>
      </left>
      <right style="thick">
        <color theme="0"/>
      </right>
      <top style="thin">
        <color theme="0"/>
      </top>
      <bottom style="thick">
        <color theme="4" tint="-0.499984740745262"/>
      </bottom>
      <diagonal/>
    </border>
    <border>
      <left style="medium">
        <color theme="0"/>
      </left>
      <right style="medium">
        <color theme="0"/>
      </right>
      <top style="thin">
        <color theme="0"/>
      </top>
      <bottom style="thick">
        <color theme="4" tint="-0.499984740745262"/>
      </bottom>
      <diagonal/>
    </border>
    <border>
      <left style="thick">
        <color theme="0"/>
      </left>
      <right style="thick">
        <color theme="0"/>
      </right>
      <top style="thin">
        <color theme="0"/>
      </top>
      <bottom style="thick">
        <color theme="4" tint="-0.499984740745262"/>
      </bottom>
      <diagonal/>
    </border>
    <border>
      <left style="medium">
        <color theme="0"/>
      </left>
      <right style="thick">
        <color theme="4" tint="-0.499984740745262"/>
      </right>
      <top style="thin">
        <color theme="0"/>
      </top>
      <bottom style="thick">
        <color theme="4" tint="-0.499984740745262"/>
      </bottom>
      <diagonal/>
    </border>
    <border>
      <left style="medium">
        <color theme="0"/>
      </left>
      <right style="medium">
        <color theme="0"/>
      </right>
      <top/>
      <bottom style="thick">
        <color theme="4" tint="-0.499984740745262"/>
      </bottom>
      <diagonal/>
    </border>
    <border>
      <left style="thick">
        <color theme="4" tint="-0.499984740745262"/>
      </left>
      <right/>
      <top/>
      <bottom style="thick">
        <color theme="4" tint="-0.499984740745262"/>
      </bottom>
      <diagonal/>
    </border>
    <border>
      <left style="thick">
        <color theme="4" tint="-0.499984740745262"/>
      </left>
      <right style="medium">
        <color theme="0"/>
      </right>
      <top style="thin">
        <color theme="0"/>
      </top>
      <bottom style="thick">
        <color theme="4" tint="-0.499984740745262"/>
      </bottom>
      <diagonal/>
    </border>
    <border>
      <left style="thick">
        <color theme="4" tint="-0.499984740745262"/>
      </left>
      <right/>
      <top style="thin">
        <color theme="0"/>
      </top>
      <bottom style="thick">
        <color theme="4" tint="-0.499984740745262"/>
      </bottom>
      <diagonal/>
    </border>
    <border>
      <left style="medium">
        <color theme="0"/>
      </left>
      <right/>
      <top style="thin">
        <color theme="0"/>
      </top>
      <bottom style="thick">
        <color theme="4" tint="-0.499984740745262"/>
      </bottom>
      <diagonal/>
    </border>
    <border>
      <left style="medium">
        <color theme="0"/>
      </left>
      <right style="medium">
        <color theme="8" tint="-0.249977111117893"/>
      </right>
      <top style="thin">
        <color theme="0"/>
      </top>
      <bottom style="thick">
        <color theme="4" tint="-0.499984740745262"/>
      </bottom>
      <diagonal/>
    </border>
    <border>
      <left style="medium">
        <color theme="8" tint="-0.249977111117893"/>
      </left>
      <right style="medium">
        <color theme="0"/>
      </right>
      <top/>
      <bottom style="thick">
        <color theme="4" tint="-0.499984740745262"/>
      </bottom>
      <diagonal/>
    </border>
    <border>
      <left/>
      <right style="thick">
        <color theme="4" tint="-0.499984740745262"/>
      </right>
      <top style="medium">
        <color theme="0"/>
      </top>
      <bottom/>
      <diagonal/>
    </border>
    <border>
      <left style="medium">
        <color theme="0"/>
      </left>
      <right style="thick">
        <color theme="4" tint="-0.499984740745262"/>
      </right>
      <top style="thick">
        <color theme="0"/>
      </top>
      <bottom style="thick">
        <color rgb="FFFFFFFF"/>
      </bottom>
      <diagonal/>
    </border>
    <border>
      <left style="medium">
        <color theme="0"/>
      </left>
      <right style="thick">
        <color theme="4" tint="-0.499984740745262"/>
      </right>
      <top style="medium">
        <color theme="8" tint="-0.249977111117893"/>
      </top>
      <bottom/>
      <diagonal/>
    </border>
    <border>
      <left style="medium">
        <color theme="0"/>
      </left>
      <right/>
      <top style="thick">
        <color theme="4" tint="-0.499984740745262"/>
      </top>
      <bottom style="medium">
        <color theme="0"/>
      </bottom>
      <diagonal/>
    </border>
    <border>
      <left/>
      <right/>
      <top style="thick">
        <color theme="4" tint="-0.499984740745262"/>
      </top>
      <bottom style="medium">
        <color theme="0"/>
      </bottom>
      <diagonal/>
    </border>
    <border>
      <left/>
      <right style="thick">
        <color theme="4" tint="-0.499984740745262"/>
      </right>
      <top style="thick">
        <color theme="4" tint="-0.499984740745262"/>
      </top>
      <bottom style="medium">
        <color theme="0"/>
      </bottom>
      <diagonal/>
    </border>
    <border>
      <left style="thick">
        <color theme="4" tint="-0.499984740745262"/>
      </left>
      <right/>
      <top style="thick">
        <color theme="4" tint="-0.499984740745262"/>
      </top>
      <bottom style="medium">
        <color theme="0"/>
      </bottom>
      <diagonal/>
    </border>
    <border>
      <left style="thick">
        <color theme="4" tint="-0.499984740745262"/>
      </left>
      <right/>
      <top style="medium">
        <color theme="0"/>
      </top>
      <bottom style="medium">
        <color theme="0"/>
      </bottom>
      <diagonal/>
    </border>
    <border>
      <left style="thick">
        <color theme="4" tint="-0.499984740745262"/>
      </left>
      <right/>
      <top style="medium">
        <color theme="0"/>
      </top>
      <bottom style="thick">
        <color theme="4" tint="-0.499984740745262"/>
      </bottom>
      <diagonal/>
    </border>
    <border>
      <left style="thick">
        <color theme="4" tint="-0.499984740745262"/>
      </left>
      <right/>
      <top style="thin">
        <color theme="0"/>
      </top>
      <bottom/>
      <diagonal/>
    </border>
    <border>
      <left style="thick">
        <color theme="4" tint="-0.499984740745262"/>
      </left>
      <right/>
      <top/>
      <bottom style="medium">
        <color theme="0"/>
      </bottom>
      <diagonal/>
    </border>
    <border>
      <left/>
      <right style="medium">
        <color theme="8" tint="-0.249977111117893"/>
      </right>
      <top style="thick">
        <color theme="4" tint="-0.499984740745262"/>
      </top>
      <bottom style="thick">
        <color theme="0"/>
      </bottom>
      <diagonal/>
    </border>
    <border>
      <left/>
      <right style="thick">
        <color theme="4" tint="-0.499984740745262"/>
      </right>
      <top style="thick">
        <color theme="4" tint="-0.499984740745262"/>
      </top>
      <bottom style="thick">
        <color theme="0"/>
      </bottom>
      <diagonal/>
    </border>
    <border>
      <left style="medium">
        <color theme="0"/>
      </left>
      <right style="thick">
        <color theme="4" tint="-0.499984740745262"/>
      </right>
      <top/>
      <bottom style="thick">
        <color rgb="FFFFFFFF"/>
      </bottom>
      <diagonal/>
    </border>
    <border>
      <left style="medium">
        <color theme="8" tint="-0.249977111117893"/>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medium">
        <color theme="0"/>
      </right>
      <top style="medium">
        <color theme="8" tint="-0.249977111117893"/>
      </top>
      <bottom/>
      <diagonal/>
    </border>
    <border>
      <left style="medium">
        <color theme="8" tint="-0.249977111117893"/>
      </left>
      <right style="medium">
        <color theme="0"/>
      </right>
      <top/>
      <bottom style="thick">
        <color rgb="FFFFFFFF"/>
      </bottom>
      <diagonal/>
    </border>
    <border>
      <left style="thick">
        <color theme="4" tint="-0.499984740745262"/>
      </left>
      <right/>
      <top style="thick">
        <color theme="4" tint="-0.499984740745262"/>
      </top>
      <bottom style="thick">
        <color theme="4" tint="-0.499984740745262"/>
      </bottom>
      <diagonal/>
    </border>
    <border>
      <left style="thick">
        <color theme="4" tint="-0.499984740745262"/>
      </left>
      <right style="medium">
        <color theme="0"/>
      </right>
      <top/>
      <bottom style="thick">
        <color rgb="FFFFFFFF"/>
      </bottom>
      <diagonal/>
    </border>
    <border>
      <left style="thick">
        <color theme="4" tint="-0.499984740745262"/>
      </left>
      <right style="medium">
        <color theme="0"/>
      </right>
      <top style="thick">
        <color rgb="FFFFFFFF"/>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4" tint="-0.499984740745262"/>
      </left>
      <right/>
      <top style="thick">
        <color rgb="FFFFFFFF"/>
      </top>
      <bottom/>
      <diagonal/>
    </border>
    <border>
      <left style="thick">
        <color theme="4" tint="-0.499984740745262"/>
      </left>
      <right style="thick">
        <color rgb="FFFFFFFF"/>
      </right>
      <top/>
      <bottom/>
      <diagonal/>
    </border>
    <border>
      <left style="thick">
        <color theme="4" tint="-0.499984740745262"/>
      </left>
      <right/>
      <top style="medium">
        <color theme="0"/>
      </top>
      <bottom style="thin">
        <color theme="0"/>
      </bottom>
      <diagonal/>
    </border>
    <border>
      <left style="thick">
        <color theme="0"/>
      </left>
      <right/>
      <top style="thick">
        <color theme="0"/>
      </top>
      <bottom/>
      <diagonal/>
    </border>
    <border>
      <left/>
      <right style="thick">
        <color theme="4" tint="-0.499984740745262"/>
      </right>
      <top style="medium">
        <color theme="8" tint="-0.249977111117893"/>
      </top>
      <bottom style="thin">
        <color theme="0"/>
      </bottom>
      <diagonal/>
    </border>
    <border>
      <left/>
      <right style="thick">
        <color theme="4" tint="-0.499984740745262"/>
      </right>
      <top/>
      <bottom style="thin">
        <color theme="0"/>
      </bottom>
      <diagonal/>
    </border>
    <border>
      <left/>
      <right style="thick">
        <color theme="4" tint="-0.499984740745262"/>
      </right>
      <top/>
      <bottom style="medium">
        <color theme="8" tint="-0.249977111117893"/>
      </bottom>
      <diagonal/>
    </border>
    <border>
      <left/>
      <right style="thick">
        <color theme="4" tint="-0.499984740745262"/>
      </right>
      <top/>
      <bottom style="thick">
        <color theme="4" tint="-0.499984740745262"/>
      </bottom>
      <diagonal/>
    </border>
    <border>
      <left style="thick">
        <color theme="4" tint="-0.499984740745262"/>
      </left>
      <right style="thick">
        <color theme="0"/>
      </right>
      <top style="medium">
        <color theme="8" tint="-0.249977111117893"/>
      </top>
      <bottom style="thin">
        <color theme="0"/>
      </bottom>
      <diagonal/>
    </border>
    <border>
      <left style="thick">
        <color theme="4" tint="-0.499984740745262"/>
      </left>
      <right style="thick">
        <color theme="0"/>
      </right>
      <top style="thin">
        <color theme="0"/>
      </top>
      <bottom style="medium">
        <color theme="8" tint="-0.249977111117893"/>
      </bottom>
      <diagonal/>
    </border>
    <border>
      <left style="medium">
        <color theme="8" tint="-0.249977111117893"/>
      </left>
      <right style="medium">
        <color theme="0"/>
      </right>
      <top style="thin">
        <color theme="0"/>
      </top>
      <bottom style="thick">
        <color theme="4" tint="-0.499984740745262"/>
      </bottom>
      <diagonal/>
    </border>
    <border>
      <left style="medium">
        <color theme="0"/>
      </left>
      <right style="medium">
        <color theme="8" tint="-0.249977111117893"/>
      </right>
      <top/>
      <bottom style="thick">
        <color theme="4" tint="-0.499984740745262"/>
      </bottom>
      <diagonal/>
    </border>
    <border>
      <left style="thick">
        <color theme="0"/>
      </left>
      <right style="thick">
        <color theme="0"/>
      </right>
      <top style="medium">
        <color theme="0"/>
      </top>
      <bottom/>
      <diagonal/>
    </border>
    <border>
      <left style="thick">
        <color theme="0"/>
      </left>
      <right/>
      <top style="medium">
        <color theme="0"/>
      </top>
      <bottom/>
      <diagonal/>
    </border>
    <border>
      <left/>
      <right style="medium">
        <color theme="0"/>
      </right>
      <top style="medium">
        <color theme="0"/>
      </top>
      <bottom style="thin">
        <color theme="0"/>
      </bottom>
      <diagonal/>
    </border>
    <border>
      <left/>
      <right style="medium">
        <color theme="0"/>
      </right>
      <top style="thin">
        <color theme="0"/>
      </top>
      <bottom style="thick">
        <color theme="4" tint="-0.499984740745262"/>
      </bottom>
      <diagonal/>
    </border>
    <border>
      <left style="thick">
        <color theme="4" tint="-0.499984740745262"/>
      </left>
      <right style="thick">
        <color theme="0"/>
      </right>
      <top style="thick">
        <color theme="4" tint="-0.499984740745262"/>
      </top>
      <bottom style="medium">
        <color theme="0"/>
      </bottom>
      <diagonal/>
    </border>
    <border>
      <left style="thick">
        <color theme="0"/>
      </left>
      <right style="thick">
        <color theme="4" tint="-0.499984740745262"/>
      </right>
      <top style="thick">
        <color theme="4" tint="-0.499984740745262"/>
      </top>
      <bottom style="medium">
        <color theme="0"/>
      </bottom>
      <diagonal/>
    </border>
    <border>
      <left/>
      <right style="thick">
        <color theme="0"/>
      </right>
      <top style="thick">
        <color theme="4" tint="-0.499984740745262"/>
      </top>
      <bottom/>
      <diagonal/>
    </border>
    <border>
      <left style="thick">
        <color theme="0"/>
      </left>
      <right/>
      <top style="thick">
        <color theme="4" tint="-0.499984740745262"/>
      </top>
      <bottom/>
      <diagonal/>
    </border>
    <border>
      <left style="thick">
        <color theme="0"/>
      </left>
      <right style="medium">
        <color theme="0"/>
      </right>
      <top style="thick">
        <color theme="4" tint="-0.499984740745262"/>
      </top>
      <bottom style="thin">
        <color theme="0"/>
      </bottom>
      <diagonal/>
    </border>
    <border>
      <left style="thick">
        <color theme="0"/>
      </left>
      <right style="thick">
        <color theme="4" tint="-0.499984740745262"/>
      </right>
      <top style="thick">
        <color theme="4" tint="-0.499984740745262"/>
      </top>
      <bottom style="thin">
        <color theme="0"/>
      </bottom>
      <diagonal/>
    </border>
    <border>
      <left style="thick">
        <color theme="4" tint="-0.499984740745262"/>
      </left>
      <right/>
      <top style="medium">
        <color theme="8" tint="-0.249977111117893"/>
      </top>
      <bottom style="thin">
        <color theme="0"/>
      </bottom>
      <diagonal/>
    </border>
    <border>
      <left style="thick">
        <color theme="4" tint="-0.499984740745262"/>
      </left>
      <right/>
      <top style="thin">
        <color theme="0"/>
      </top>
      <bottom style="medium">
        <color theme="8" tint="-0.249977111117893"/>
      </bottom>
      <diagonal/>
    </border>
    <border>
      <left style="thick">
        <color theme="4" tint="-0.499984740745262"/>
      </left>
      <right/>
      <top style="thin">
        <color theme="0"/>
      </top>
      <bottom style="thin">
        <color theme="0"/>
      </bottom>
      <diagonal/>
    </border>
    <border>
      <left style="thick">
        <color theme="4" tint="-0.499984740745262"/>
      </left>
      <right/>
      <top style="thick">
        <color theme="4" tint="-0.499984740745262"/>
      </top>
      <bottom style="thick">
        <color theme="0"/>
      </bottom>
      <diagonal/>
    </border>
    <border>
      <left/>
      <right/>
      <top style="thick">
        <color theme="4" tint="-0.499984740745262"/>
      </top>
      <bottom style="thick">
        <color theme="0"/>
      </bottom>
      <diagonal/>
    </border>
    <border>
      <left/>
      <right style="medium">
        <color theme="8" tint="-0.249977111117893"/>
      </right>
      <top/>
      <bottom style="thick">
        <color theme="4" tint="-0.499984740745262"/>
      </bottom>
      <diagonal/>
    </border>
    <border>
      <left style="thick">
        <color theme="0"/>
      </left>
      <right style="medium">
        <color theme="8" tint="-0.249977111117893"/>
      </right>
      <top style="thick">
        <color theme="4" tint="-0.499984740745262"/>
      </top>
      <bottom style="medium">
        <color theme="0"/>
      </bottom>
      <diagonal/>
    </border>
    <border>
      <left style="medium">
        <color theme="8" tint="-0.249977111117893"/>
      </left>
      <right/>
      <top style="thick">
        <color theme="4" tint="-0.499984740745262"/>
      </top>
      <bottom/>
      <diagonal/>
    </border>
    <border>
      <left style="thick">
        <color rgb="FFFFFFFF"/>
      </left>
      <right/>
      <top style="thick">
        <color theme="4" tint="-0.499984740745262"/>
      </top>
      <bottom style="medium">
        <color theme="0"/>
      </bottom>
      <diagonal/>
    </border>
    <border>
      <left style="thick">
        <color theme="4" tint="-0.499984740745262"/>
      </left>
      <right style="thick">
        <color theme="0"/>
      </right>
      <top style="thin">
        <color theme="0"/>
      </top>
      <bottom style="thin">
        <color theme="0"/>
      </bottom>
      <diagonal/>
    </border>
    <border>
      <left style="thick">
        <color theme="0"/>
      </left>
      <right/>
      <top style="thick">
        <color theme="4" tint="-0.499984740745262"/>
      </top>
      <bottom style="thick">
        <color rgb="FFFFFFFF"/>
      </bottom>
      <diagonal/>
    </border>
    <border>
      <left style="thick">
        <color theme="0"/>
      </left>
      <right/>
      <top style="thick">
        <color theme="4" tint="-0.499984740745262"/>
      </top>
      <bottom style="thin">
        <color theme="0"/>
      </bottom>
      <diagonal/>
    </border>
    <border>
      <left style="thick">
        <color theme="4" tint="-0.499984740745262"/>
      </left>
      <right style="medium">
        <color theme="0"/>
      </right>
      <top style="thin">
        <color theme="0"/>
      </top>
      <bottom/>
      <diagonal/>
    </border>
    <border>
      <left style="thick">
        <color theme="4" tint="-0.499984740745262"/>
      </left>
      <right style="thick">
        <color rgb="FFFFFFFF"/>
      </right>
      <top style="thick">
        <color theme="4" tint="-0.499984740745262"/>
      </top>
      <bottom style="thin">
        <color theme="0"/>
      </bottom>
      <diagonal/>
    </border>
    <border>
      <left style="thick">
        <color theme="4" tint="-0.499984740745262"/>
      </left>
      <right style="thick">
        <color rgb="FFFFFFFF"/>
      </right>
      <top style="thick">
        <color theme="4" tint="-0.499984740745262"/>
      </top>
      <bottom/>
      <diagonal/>
    </border>
    <border>
      <left style="thick">
        <color theme="0"/>
      </left>
      <right/>
      <top style="thick">
        <color theme="4" tint="-0.499984740745262"/>
      </top>
      <bottom style="medium">
        <color theme="0"/>
      </bottom>
      <diagonal/>
    </border>
    <border>
      <left style="thick">
        <color theme="4" tint="-0.499984740745262"/>
      </left>
      <right style="medium">
        <color theme="0"/>
      </right>
      <top style="medium">
        <color theme="8" tint="-0.24994659260841701"/>
      </top>
      <bottom style="thin">
        <color theme="0"/>
      </bottom>
      <diagonal/>
    </border>
    <border>
      <left/>
      <right/>
      <top style="medium">
        <color theme="8" tint="-0.24994659260841701"/>
      </top>
      <bottom style="thin">
        <color theme="0"/>
      </bottom>
      <diagonal/>
    </border>
    <border>
      <left style="thick">
        <color theme="4" tint="-0.499984740745262"/>
      </left>
      <right style="thick">
        <color theme="0"/>
      </right>
      <top style="medium">
        <color theme="8" tint="-0.24994659260841701"/>
      </top>
      <bottom/>
      <diagonal/>
    </border>
    <border>
      <left style="thick">
        <color theme="4" tint="-0.499984740745262"/>
      </left>
      <right/>
      <top style="medium">
        <color theme="8" tint="-0.24994659260841701"/>
      </top>
      <bottom/>
      <diagonal/>
    </border>
    <border>
      <left style="thick">
        <color theme="4" tint="-0.499984740745262"/>
      </left>
      <right/>
      <top style="medium">
        <color theme="8" tint="-0.24994659260841701"/>
      </top>
      <bottom style="thin">
        <color theme="0"/>
      </bottom>
      <diagonal/>
    </border>
    <border>
      <left style="thick">
        <color theme="4" tint="-0.499984740745262"/>
      </left>
      <right style="medium">
        <color theme="0"/>
      </right>
      <top style="medium">
        <color theme="8" tint="-0.24994659260841701"/>
      </top>
      <bottom/>
      <diagonal/>
    </border>
    <border>
      <left style="thick">
        <color theme="4" tint="-0.499984740745262"/>
      </left>
      <right style="medium">
        <color theme="0"/>
      </right>
      <top style="thick">
        <color theme="0"/>
      </top>
      <bottom style="thick">
        <color rgb="FFFFFFFF"/>
      </bottom>
      <diagonal/>
    </border>
  </borders>
  <cellStyleXfs count="3">
    <xf numFmtId="0" fontId="0" fillId="0" borderId="0"/>
    <xf numFmtId="0" fontId="19" fillId="0" borderId="0"/>
    <xf numFmtId="0" fontId="19" fillId="0" borderId="0"/>
  </cellStyleXfs>
  <cellXfs count="586">
    <xf numFmtId="0" fontId="0" fillId="0" borderId="0" xfId="0"/>
    <xf numFmtId="0" fontId="2" fillId="0" borderId="0" xfId="0" applyFont="1"/>
    <xf numFmtId="0" fontId="3" fillId="0" borderId="0" xfId="0" applyFont="1"/>
    <xf numFmtId="0" fontId="4" fillId="0" borderId="0" xfId="0" applyFont="1"/>
    <xf numFmtId="0" fontId="8" fillId="0" borderId="0" xfId="0" applyFont="1" applyBorder="1" applyAlignment="1">
      <alignment vertical="top" readingOrder="1"/>
    </xf>
    <xf numFmtId="0" fontId="8" fillId="0" borderId="0" xfId="0" applyFont="1" applyBorder="1" applyAlignment="1">
      <alignment vertical="top" wrapText="1" readingOrder="1"/>
    </xf>
    <xf numFmtId="0" fontId="8" fillId="0" borderId="0" xfId="0" applyFont="1" applyBorder="1" applyAlignment="1">
      <alignment horizontal="center" vertical="top" wrapText="1" readingOrder="1"/>
    </xf>
    <xf numFmtId="0" fontId="8" fillId="0" borderId="0" xfId="0" applyFont="1" applyBorder="1" applyAlignment="1">
      <alignment horizontal="center" vertical="top" readingOrder="1"/>
    </xf>
    <xf numFmtId="0" fontId="8" fillId="0" borderId="0" xfId="0" applyFont="1" applyBorder="1" applyAlignment="1">
      <alignment horizontal="left" vertical="top" wrapText="1" readingOrder="1"/>
    </xf>
    <xf numFmtId="0" fontId="13" fillId="2" borderId="2" xfId="0" applyFont="1" applyFill="1" applyBorder="1" applyAlignment="1">
      <alignment vertical="center" wrapText="1" readingOrder="1"/>
    </xf>
    <xf numFmtId="0" fontId="13" fillId="2" borderId="8" xfId="0" applyFont="1" applyFill="1" applyBorder="1" applyAlignment="1">
      <alignment vertical="center" wrapText="1" readingOrder="1"/>
    </xf>
    <xf numFmtId="0" fontId="0" fillId="0" borderId="0" xfId="0" applyFont="1" applyAlignment="1">
      <alignment horizontal="left"/>
    </xf>
    <xf numFmtId="0" fontId="6" fillId="2" borderId="4" xfId="0" applyFont="1" applyFill="1" applyBorder="1" applyAlignment="1">
      <alignment horizontal="center" vertical="center" wrapText="1" readingOrder="1"/>
    </xf>
    <xf numFmtId="0" fontId="6" fillId="2" borderId="22" xfId="0" applyFont="1" applyFill="1" applyBorder="1" applyAlignment="1">
      <alignment horizontal="center" vertical="center" wrapText="1" readingOrder="1"/>
    </xf>
    <xf numFmtId="0" fontId="6" fillId="2" borderId="25" xfId="0" applyFont="1" applyFill="1" applyBorder="1" applyAlignment="1">
      <alignment horizontal="center" vertical="center" wrapText="1" readingOrder="1"/>
    </xf>
    <xf numFmtId="0" fontId="13" fillId="2" borderId="28" xfId="0" applyFont="1" applyFill="1" applyBorder="1" applyAlignment="1">
      <alignment vertical="center" wrapText="1" readingOrder="1"/>
    </xf>
    <xf numFmtId="0" fontId="13" fillId="2" borderId="30" xfId="0" applyFont="1" applyFill="1" applyBorder="1" applyAlignment="1">
      <alignment vertical="center" wrapText="1" readingOrder="1"/>
    </xf>
    <xf numFmtId="0" fontId="7" fillId="4" borderId="39" xfId="0" applyFont="1" applyFill="1" applyBorder="1" applyAlignment="1">
      <alignment horizontal="left" vertical="center" wrapText="1" indent="1" readingOrder="1"/>
    </xf>
    <xf numFmtId="0" fontId="7" fillId="4" borderId="40" xfId="0" applyFont="1" applyFill="1" applyBorder="1" applyAlignment="1">
      <alignment horizontal="left" vertical="center" wrapText="1" indent="1" readingOrder="1"/>
    </xf>
    <xf numFmtId="0" fontId="15" fillId="4" borderId="41" xfId="0" applyFont="1" applyFill="1" applyBorder="1" applyAlignment="1">
      <alignment horizontal="left" vertical="center" wrapText="1" indent="1" readingOrder="1"/>
    </xf>
    <xf numFmtId="0" fontId="13" fillId="2" borderId="45" xfId="0" applyFont="1" applyFill="1" applyBorder="1" applyAlignment="1">
      <alignment horizontal="left" vertical="center" wrapText="1" indent="1" readingOrder="1"/>
    </xf>
    <xf numFmtId="0" fontId="13" fillId="2" borderId="48" xfId="0" applyFont="1" applyFill="1" applyBorder="1" applyAlignment="1">
      <alignment horizontal="left" vertical="center" wrapText="1" indent="1" readingOrder="1"/>
    </xf>
    <xf numFmtId="0" fontId="16" fillId="2" borderId="45" xfId="0" applyFont="1" applyFill="1" applyBorder="1" applyAlignment="1">
      <alignment horizontal="left" vertical="center" wrapText="1" indent="1" readingOrder="1"/>
    </xf>
    <xf numFmtId="0" fontId="13" fillId="2" borderId="50" xfId="0" applyFont="1" applyFill="1" applyBorder="1" applyAlignment="1">
      <alignment horizontal="left" vertical="center" wrapText="1" indent="1" readingOrder="1"/>
    </xf>
    <xf numFmtId="0" fontId="12" fillId="2" borderId="45" xfId="0" applyFont="1" applyFill="1" applyBorder="1" applyAlignment="1">
      <alignment horizontal="left" vertical="center" wrapText="1" indent="1" readingOrder="1"/>
    </xf>
    <xf numFmtId="0" fontId="13" fillId="2" borderId="45" xfId="0" applyFont="1" applyFill="1" applyBorder="1" applyAlignment="1">
      <alignment vertical="center" wrapText="1" readingOrder="1"/>
    </xf>
    <xf numFmtId="0" fontId="13" fillId="2" borderId="65" xfId="0" applyFont="1" applyFill="1" applyBorder="1" applyAlignment="1">
      <alignment vertical="center" wrapText="1" readingOrder="1"/>
    </xf>
    <xf numFmtId="0" fontId="6" fillId="2" borderId="15" xfId="0" applyFont="1" applyFill="1" applyBorder="1" applyAlignment="1">
      <alignment horizontal="center" vertical="center" wrapText="1" readingOrder="1"/>
    </xf>
    <xf numFmtId="0" fontId="6" fillId="2" borderId="14"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68" xfId="0" applyFont="1" applyFill="1" applyBorder="1" applyAlignment="1">
      <alignment horizontal="center" vertical="center" wrapText="1" readingOrder="1"/>
    </xf>
    <xf numFmtId="0" fontId="6" fillId="2" borderId="69" xfId="0" applyFont="1" applyFill="1" applyBorder="1" applyAlignment="1">
      <alignment horizontal="center" vertical="center" wrapText="1" readingOrder="1"/>
    </xf>
    <xf numFmtId="0" fontId="11" fillId="5" borderId="43" xfId="0" applyFont="1" applyFill="1" applyBorder="1" applyAlignment="1" applyProtection="1">
      <alignment horizontal="center" vertical="top" wrapText="1" readingOrder="1"/>
      <protection locked="0"/>
    </xf>
    <xf numFmtId="0" fontId="11" fillId="5" borderId="49" xfId="0" applyFont="1" applyFill="1" applyBorder="1" applyAlignment="1" applyProtection="1">
      <alignment vertical="top" wrapText="1" readingOrder="1"/>
      <protection locked="0"/>
    </xf>
    <xf numFmtId="0" fontId="11" fillId="5" borderId="47" xfId="0" applyFont="1" applyFill="1" applyBorder="1" applyAlignment="1" applyProtection="1">
      <alignment vertical="top" wrapText="1" readingOrder="1"/>
      <protection locked="0"/>
    </xf>
    <xf numFmtId="0" fontId="11" fillId="3" borderId="35" xfId="0" applyFont="1" applyFill="1" applyBorder="1" applyAlignment="1" applyProtection="1">
      <alignment vertical="top" wrapText="1" readingOrder="1"/>
      <protection locked="0"/>
    </xf>
    <xf numFmtId="0" fontId="11" fillId="5" borderId="56" xfId="0" applyFont="1" applyFill="1" applyBorder="1" applyAlignment="1" applyProtection="1">
      <alignment horizontal="center" vertical="top" wrapText="1" readingOrder="1"/>
      <protection locked="0"/>
    </xf>
    <xf numFmtId="0" fontId="11" fillId="3" borderId="17" xfId="0" applyFont="1" applyFill="1" applyBorder="1" applyAlignment="1" applyProtection="1">
      <alignment horizontal="left" vertical="top" wrapText="1" readingOrder="1"/>
      <protection locked="0"/>
    </xf>
    <xf numFmtId="0" fontId="11" fillId="3" borderId="36" xfId="0" applyFont="1" applyFill="1" applyBorder="1" applyAlignment="1" applyProtection="1">
      <alignment horizontal="left" vertical="top" wrapText="1" readingOrder="1"/>
      <protection locked="0"/>
    </xf>
    <xf numFmtId="0" fontId="11" fillId="3" borderId="16" xfId="0" applyFont="1" applyFill="1" applyBorder="1" applyAlignment="1" applyProtection="1">
      <alignment horizontal="left" vertical="top" wrapText="1" indent="1" readingOrder="1"/>
      <protection locked="0"/>
    </xf>
    <xf numFmtId="0" fontId="11" fillId="3" borderId="23" xfId="0" applyFont="1" applyFill="1" applyBorder="1" applyAlignment="1" applyProtection="1">
      <alignment horizontal="left" vertical="top" wrapText="1" readingOrder="1"/>
      <protection locked="0"/>
    </xf>
    <xf numFmtId="0" fontId="11" fillId="3" borderId="61" xfId="0" applyFont="1" applyFill="1" applyBorder="1" applyAlignment="1" applyProtection="1">
      <alignment horizontal="left" vertical="top" wrapText="1" readingOrder="1"/>
      <protection locked="0"/>
    </xf>
    <xf numFmtId="0" fontId="11" fillId="3" borderId="64" xfId="0" applyFont="1" applyFill="1" applyBorder="1" applyAlignment="1" applyProtection="1">
      <alignment vertical="top" wrapText="1" readingOrder="1"/>
      <protection locked="0"/>
    </xf>
    <xf numFmtId="0" fontId="11" fillId="3" borderId="66" xfId="0" applyFont="1" applyFill="1" applyBorder="1" applyAlignment="1" applyProtection="1">
      <alignment vertical="top" wrapText="1" readingOrder="1"/>
      <protection locked="0"/>
    </xf>
    <xf numFmtId="0" fontId="8" fillId="0" borderId="0" xfId="0" applyFont="1" applyBorder="1" applyAlignment="1" applyProtection="1">
      <alignment vertical="top" readingOrder="1"/>
      <protection locked="0"/>
    </xf>
    <xf numFmtId="0" fontId="11" fillId="5" borderId="17" xfId="0" applyFont="1" applyFill="1" applyBorder="1" applyAlignment="1" applyProtection="1">
      <alignment horizontal="left" vertical="top" wrapText="1" readingOrder="1"/>
      <protection locked="0"/>
    </xf>
    <xf numFmtId="0" fontId="11" fillId="3" borderId="72" xfId="0" applyFont="1" applyFill="1" applyBorder="1" applyAlignment="1" applyProtection="1">
      <alignment horizontal="left" vertical="top" wrapText="1" indent="1" readingOrder="1"/>
      <protection locked="0"/>
    </xf>
    <xf numFmtId="0" fontId="8" fillId="0" borderId="0" xfId="0" applyFont="1" applyBorder="1" applyAlignment="1" applyProtection="1">
      <alignment horizontal="center" vertical="top" readingOrder="1"/>
      <protection locked="0"/>
    </xf>
    <xf numFmtId="0" fontId="8" fillId="0" borderId="0" xfId="0" applyFont="1" applyBorder="1" applyAlignment="1" applyProtection="1">
      <alignment horizontal="left" vertical="top" wrapText="1" readingOrder="1"/>
      <protection locked="0"/>
    </xf>
    <xf numFmtId="0" fontId="17" fillId="0" borderId="0" xfId="0" applyFont="1" applyBorder="1" applyAlignment="1" applyProtection="1">
      <alignment vertical="top" readingOrder="1"/>
      <protection locked="0"/>
    </xf>
    <xf numFmtId="0" fontId="13" fillId="2" borderId="2" xfId="0" applyFont="1" applyFill="1" applyBorder="1" applyAlignment="1" applyProtection="1">
      <alignment vertical="center" wrapText="1" readingOrder="1"/>
    </xf>
    <xf numFmtId="0" fontId="13" fillId="2" borderId="77" xfId="0" applyFont="1" applyFill="1" applyBorder="1" applyAlignment="1" applyProtection="1">
      <alignment horizontal="left" vertical="center" wrapText="1" readingOrder="1"/>
    </xf>
    <xf numFmtId="0" fontId="13" fillId="2" borderId="78" xfId="0" applyFont="1" applyFill="1" applyBorder="1" applyAlignment="1" applyProtection="1">
      <alignment vertical="center" wrapText="1" readingOrder="1"/>
    </xf>
    <xf numFmtId="0" fontId="11" fillId="5" borderId="17" xfId="0" applyFont="1" applyFill="1" applyBorder="1" applyAlignment="1" applyProtection="1">
      <alignment horizontal="right" vertical="top" wrapText="1" readingOrder="1"/>
      <protection locked="0"/>
    </xf>
    <xf numFmtId="0" fontId="1" fillId="0" borderId="0" xfId="0" applyFont="1" applyAlignment="1">
      <alignment horizontal="center"/>
    </xf>
    <xf numFmtId="0" fontId="13" fillId="2" borderId="83" xfId="0" applyFont="1" applyFill="1" applyBorder="1" applyAlignment="1" applyProtection="1">
      <alignment horizontal="center" vertical="center" wrapText="1" readingOrder="1"/>
    </xf>
    <xf numFmtId="0" fontId="6" fillId="2" borderId="79" xfId="0" applyFont="1" applyFill="1" applyBorder="1" applyAlignment="1" applyProtection="1">
      <alignment horizontal="left" vertical="center" wrapText="1" readingOrder="1"/>
    </xf>
    <xf numFmtId="0" fontId="11" fillId="3" borderId="84" xfId="0" applyFont="1" applyFill="1" applyBorder="1" applyAlignment="1" applyProtection="1">
      <alignment horizontal="left" vertical="top" wrapText="1" indent="1" readingOrder="1"/>
      <protection locked="0"/>
    </xf>
    <xf numFmtId="0" fontId="13" fillId="2" borderId="74" xfId="0" applyFont="1" applyFill="1" applyBorder="1" applyAlignment="1" applyProtection="1">
      <alignment horizontal="center" vertical="center" wrapText="1" readingOrder="1"/>
    </xf>
    <xf numFmtId="0" fontId="1" fillId="0" borderId="0" xfId="0" applyFont="1"/>
    <xf numFmtId="0" fontId="13" fillId="2" borderId="76" xfId="0" applyFont="1" applyFill="1" applyBorder="1" applyAlignment="1" applyProtection="1">
      <alignment horizontal="center" vertical="center" wrapText="1" readingOrder="1"/>
    </xf>
    <xf numFmtId="0" fontId="11" fillId="3" borderId="69" xfId="0" applyFont="1" applyFill="1" applyBorder="1" applyAlignment="1" applyProtection="1">
      <alignment vertical="top" wrapText="1" readingOrder="1"/>
      <protection locked="0"/>
    </xf>
    <xf numFmtId="0" fontId="11" fillId="3" borderId="73" xfId="0" applyFont="1" applyFill="1" applyBorder="1" applyAlignment="1" applyProtection="1">
      <alignment vertical="top" wrapText="1" readingOrder="1"/>
      <protection locked="0"/>
    </xf>
    <xf numFmtId="0" fontId="8" fillId="0" borderId="0" xfId="0" applyFont="1" applyBorder="1" applyAlignment="1" applyProtection="1">
      <alignment horizontal="right" vertical="top" readingOrder="1"/>
      <protection locked="0"/>
    </xf>
    <xf numFmtId="0" fontId="8" fillId="0" borderId="0" xfId="0" applyFont="1" applyBorder="1" applyAlignment="1" applyProtection="1">
      <alignment horizontal="left" vertical="top" readingOrder="1"/>
      <protection locked="0"/>
    </xf>
    <xf numFmtId="0" fontId="13" fillId="2" borderId="73" xfId="0" applyFont="1" applyFill="1" applyBorder="1" applyAlignment="1" applyProtection="1">
      <alignment horizontal="center" vertical="center" wrapText="1" readingOrder="1"/>
    </xf>
    <xf numFmtId="164" fontId="11" fillId="3" borderId="72" xfId="0" applyNumberFormat="1" applyFont="1" applyFill="1" applyBorder="1" applyAlignment="1" applyProtection="1">
      <alignment horizontal="right" vertical="top" wrapText="1" indent="1" readingOrder="1"/>
      <protection locked="0"/>
    </xf>
    <xf numFmtId="0" fontId="0" fillId="0" borderId="0" xfId="0" applyFont="1" applyAlignment="1">
      <alignment horizontal="center"/>
    </xf>
    <xf numFmtId="0" fontId="11" fillId="5" borderId="73" xfId="0" applyFont="1" applyFill="1" applyBorder="1" applyAlignment="1" applyProtection="1">
      <alignment horizontal="center" vertical="center" wrapText="1" readingOrder="1"/>
      <protection locked="0"/>
    </xf>
    <xf numFmtId="0" fontId="11" fillId="5" borderId="72" xfId="0" applyFont="1" applyFill="1" applyBorder="1" applyAlignment="1" applyProtection="1">
      <alignment horizontal="center" vertical="center" wrapText="1" readingOrder="1"/>
      <protection locked="0"/>
    </xf>
    <xf numFmtId="0" fontId="11" fillId="5" borderId="81" xfId="0" applyFont="1" applyFill="1" applyBorder="1" applyAlignment="1" applyProtection="1">
      <alignment horizontal="right" vertical="top" wrapText="1" readingOrder="1"/>
      <protection locked="0"/>
    </xf>
    <xf numFmtId="0" fontId="11" fillId="5" borderId="18" xfId="0" applyFont="1" applyFill="1" applyBorder="1" applyAlignment="1" applyProtection="1">
      <alignment horizontal="left" vertical="top" wrapText="1" readingOrder="1"/>
      <protection locked="0"/>
    </xf>
    <xf numFmtId="165" fontId="11" fillId="3" borderId="75" xfId="0" applyNumberFormat="1" applyFont="1" applyFill="1" applyBorder="1" applyAlignment="1" applyProtection="1">
      <alignment horizontal="right" vertical="top" wrapText="1" readingOrder="1"/>
      <protection locked="0"/>
    </xf>
    <xf numFmtId="0" fontId="13" fillId="2" borderId="87" xfId="0" applyFont="1" applyFill="1" applyBorder="1" applyAlignment="1" applyProtection="1">
      <alignment horizontal="center" vertical="center" wrapText="1" readingOrder="1"/>
    </xf>
    <xf numFmtId="0" fontId="13" fillId="2" borderId="9" xfId="0" applyFont="1" applyFill="1" applyBorder="1" applyAlignment="1" applyProtection="1">
      <alignment horizontal="center" vertical="center" wrapText="1" readingOrder="1"/>
    </xf>
    <xf numFmtId="0" fontId="0" fillId="0" borderId="0" xfId="0" applyFont="1"/>
    <xf numFmtId="14" fontId="0" fillId="0" borderId="0" xfId="0" applyNumberFormat="1" applyFont="1" applyAlignment="1">
      <alignment horizontal="center" wrapText="1"/>
    </xf>
    <xf numFmtId="14" fontId="0" fillId="0" borderId="0" xfId="0" applyNumberFormat="1" applyFont="1"/>
    <xf numFmtId="0" fontId="0" fillId="0" borderId="0" xfId="0" applyFont="1" applyAlignment="1">
      <alignment vertical="center"/>
    </xf>
    <xf numFmtId="0" fontId="20" fillId="0" borderId="0" xfId="0" applyFont="1" applyAlignment="1">
      <alignment horizontal="left" vertical="top" wrapText="1"/>
    </xf>
    <xf numFmtId="0" fontId="21" fillId="0" borderId="0" xfId="0" applyFont="1" applyAlignment="1">
      <alignment vertical="center" wrapText="1"/>
    </xf>
    <xf numFmtId="0" fontId="21" fillId="0" borderId="0" xfId="0" applyFont="1" applyAlignment="1">
      <alignment vertical="center"/>
    </xf>
    <xf numFmtId="0" fontId="20" fillId="0" borderId="0" xfId="0" applyFont="1" applyAlignment="1">
      <alignment vertical="top" wrapText="1"/>
    </xf>
    <xf numFmtId="0" fontId="6" fillId="2" borderId="57" xfId="0" applyFont="1" applyFill="1" applyBorder="1" applyAlignment="1" applyProtection="1">
      <alignment vertical="center" readingOrder="1"/>
      <protection locked="0"/>
    </xf>
    <xf numFmtId="0" fontId="11" fillId="3" borderId="92" xfId="0" applyFont="1" applyFill="1" applyBorder="1" applyAlignment="1" applyProtection="1">
      <alignment vertical="top" wrapText="1" readingOrder="1"/>
      <protection locked="0"/>
    </xf>
    <xf numFmtId="0" fontId="8" fillId="0" borderId="41" xfId="0" applyFont="1" applyBorder="1" applyAlignment="1" applyProtection="1">
      <alignment vertical="top" readingOrder="1"/>
      <protection locked="0"/>
    </xf>
    <xf numFmtId="0" fontId="8" fillId="0" borderId="57" xfId="0" applyFont="1" applyBorder="1" applyAlignment="1" applyProtection="1">
      <alignment vertical="top" readingOrder="1"/>
      <protection locked="0"/>
    </xf>
    <xf numFmtId="0" fontId="13" fillId="2" borderId="76" xfId="0" applyFont="1" applyFill="1" applyBorder="1" applyAlignment="1" applyProtection="1">
      <alignment horizontal="left" vertical="center" wrapText="1" readingOrder="1"/>
    </xf>
    <xf numFmtId="0" fontId="14" fillId="6" borderId="27" xfId="0" applyFont="1" applyFill="1" applyBorder="1" applyAlignment="1" applyProtection="1">
      <alignment horizontal="left" vertical="center" wrapText="1" indent="1" readingOrder="1"/>
      <protection locked="0"/>
    </xf>
    <xf numFmtId="0" fontId="13" fillId="2" borderId="0" xfId="0" applyFont="1" applyFill="1" applyBorder="1" applyAlignment="1" applyProtection="1">
      <alignment vertical="center" wrapText="1" readingOrder="1"/>
    </xf>
    <xf numFmtId="0" fontId="0" fillId="0" borderId="0" xfId="0" applyFont="1" applyAlignment="1">
      <alignment vertical="top" wrapText="1"/>
    </xf>
    <xf numFmtId="0" fontId="0" fillId="0" borderId="0" xfId="0"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wrapText="1"/>
    </xf>
    <xf numFmtId="0" fontId="11" fillId="3" borderId="21" xfId="0" applyFont="1" applyFill="1" applyBorder="1" applyAlignment="1" applyProtection="1">
      <alignment horizontal="left" vertical="top" wrapText="1" readingOrder="1"/>
      <protection locked="0"/>
    </xf>
    <xf numFmtId="0" fontId="6" fillId="2" borderId="0" xfId="0" applyFont="1" applyFill="1" applyBorder="1" applyAlignment="1" applyProtection="1">
      <alignment horizontal="left" vertical="center" wrapText="1" readingOrder="1"/>
    </xf>
    <xf numFmtId="0" fontId="13" fillId="2" borderId="21" xfId="0" applyFont="1" applyFill="1" applyBorder="1" applyAlignment="1" applyProtection="1">
      <alignment horizontal="left" vertical="center" wrapText="1" readingOrder="1"/>
    </xf>
    <xf numFmtId="0" fontId="13" fillId="2" borderId="80" xfId="0" applyFont="1" applyFill="1" applyBorder="1" applyAlignment="1" applyProtection="1">
      <alignment horizontal="left" vertical="center" wrapText="1" readingOrder="1"/>
    </xf>
    <xf numFmtId="0" fontId="13" fillId="2" borderId="75" xfId="0" applyFont="1" applyFill="1" applyBorder="1" applyAlignment="1" applyProtection="1">
      <alignment vertical="center" wrapText="1" readingOrder="1"/>
    </xf>
    <xf numFmtId="0" fontId="13" fillId="2" borderId="0" xfId="0" applyFont="1" applyFill="1" applyBorder="1" applyAlignment="1" applyProtection="1">
      <alignment horizontal="center" vertical="center" wrapText="1" readingOrder="1"/>
    </xf>
    <xf numFmtId="0" fontId="13" fillId="2" borderId="80" xfId="0" applyFont="1" applyFill="1" applyBorder="1" applyAlignment="1" applyProtection="1">
      <alignment horizontal="center" vertical="center" wrapText="1" readingOrder="1"/>
    </xf>
    <xf numFmtId="0" fontId="13" fillId="2" borderId="16" xfId="0" applyFont="1" applyFill="1" applyBorder="1" applyAlignment="1" applyProtection="1">
      <alignment horizontal="center" vertical="center" wrapText="1" readingOrder="1"/>
    </xf>
    <xf numFmtId="0" fontId="13" fillId="2" borderId="0" xfId="0" applyFont="1" applyFill="1" applyBorder="1" applyAlignment="1" applyProtection="1">
      <alignment horizontal="left" vertical="center" wrapText="1" readingOrder="1"/>
    </xf>
    <xf numFmtId="0" fontId="13" fillId="2" borderId="80" xfId="0" applyFont="1" applyFill="1" applyBorder="1" applyAlignment="1" applyProtection="1">
      <alignment vertical="center" wrapText="1" readingOrder="1"/>
    </xf>
    <xf numFmtId="0" fontId="13" fillId="2" borderId="57" xfId="0" applyFont="1" applyFill="1" applyBorder="1" applyAlignment="1" applyProtection="1">
      <alignment horizontal="left" vertical="center" wrapText="1" readingOrder="1"/>
    </xf>
    <xf numFmtId="0" fontId="11" fillId="3" borderId="94" xfId="0" applyFont="1" applyFill="1" applyBorder="1" applyAlignment="1" applyProtection="1">
      <alignment vertical="top" wrapText="1" readingOrder="1"/>
      <protection locked="0"/>
    </xf>
    <xf numFmtId="0" fontId="11" fillId="3" borderId="90" xfId="0" applyFont="1" applyFill="1" applyBorder="1" applyAlignment="1" applyProtection="1">
      <alignment horizontal="left" vertical="top" wrapText="1" indent="1" readingOrder="1"/>
      <protection locked="0"/>
    </xf>
    <xf numFmtId="0" fontId="11" fillId="5" borderId="95" xfId="0" applyFont="1" applyFill="1" applyBorder="1" applyAlignment="1" applyProtection="1">
      <alignment horizontal="right" vertical="top" wrapText="1" readingOrder="1"/>
      <protection locked="0"/>
    </xf>
    <xf numFmtId="0" fontId="11" fillId="3" borderId="96" xfId="0" applyFont="1" applyFill="1" applyBorder="1" applyAlignment="1" applyProtection="1">
      <alignment horizontal="left" vertical="top" wrapText="1" indent="1" readingOrder="1"/>
      <protection locked="0"/>
    </xf>
    <xf numFmtId="0" fontId="11" fillId="3" borderId="97" xfId="0" applyFont="1" applyFill="1" applyBorder="1" applyAlignment="1" applyProtection="1">
      <alignment horizontal="left" vertical="top" wrapText="1" indent="1" readingOrder="1"/>
      <protection locked="0"/>
    </xf>
    <xf numFmtId="0" fontId="13" fillId="2" borderId="99" xfId="0" applyFont="1" applyFill="1" applyBorder="1" applyAlignment="1" applyProtection="1">
      <alignment horizontal="left" vertical="center" wrapText="1" readingOrder="1"/>
    </xf>
    <xf numFmtId="0" fontId="13" fillId="2" borderId="100" xfId="0" applyFont="1" applyFill="1" applyBorder="1" applyAlignment="1" applyProtection="1">
      <alignment horizontal="center" vertical="center" wrapText="1" readingOrder="1"/>
    </xf>
    <xf numFmtId="0" fontId="13" fillId="2" borderId="101" xfId="0" applyFont="1" applyFill="1" applyBorder="1" applyAlignment="1" applyProtection="1">
      <alignment horizontal="left" vertical="center" wrapText="1" readingOrder="1"/>
    </xf>
    <xf numFmtId="0" fontId="13" fillId="2" borderId="94" xfId="0" applyFont="1" applyFill="1" applyBorder="1" applyAlignment="1" applyProtection="1">
      <alignment horizontal="center" vertical="center" wrapText="1" readingOrder="1"/>
    </xf>
    <xf numFmtId="0" fontId="11" fillId="5" borderId="89" xfId="0" applyFont="1" applyFill="1" applyBorder="1" applyAlignment="1" applyProtection="1">
      <alignment horizontal="left" vertical="top" wrapText="1" readingOrder="1"/>
      <protection locked="0"/>
    </xf>
    <xf numFmtId="0" fontId="11" fillId="5" borderId="90" xfId="0" applyFont="1" applyFill="1" applyBorder="1" applyAlignment="1" applyProtection="1">
      <alignment horizontal="right" vertical="top" wrapText="1" readingOrder="1"/>
      <protection locked="0"/>
    </xf>
    <xf numFmtId="0" fontId="11" fillId="5" borderId="95" xfId="0" applyFont="1" applyFill="1" applyBorder="1" applyAlignment="1" applyProtection="1">
      <alignment horizontal="left" vertical="top" wrapText="1" readingOrder="1"/>
      <protection locked="0"/>
    </xf>
    <xf numFmtId="0" fontId="11" fillId="5" borderId="98" xfId="0" applyFont="1" applyFill="1" applyBorder="1" applyAlignment="1" applyProtection="1">
      <alignment horizontal="right" vertical="top" wrapText="1" readingOrder="1"/>
      <protection locked="0"/>
    </xf>
    <xf numFmtId="0" fontId="13" fillId="2" borderId="102" xfId="0" applyFont="1" applyFill="1" applyBorder="1" applyAlignment="1" applyProtection="1">
      <alignment horizontal="center" vertical="center" wrapText="1" readingOrder="1"/>
    </xf>
    <xf numFmtId="0" fontId="11" fillId="5" borderId="56" xfId="0" applyFont="1" applyFill="1" applyBorder="1" applyAlignment="1" applyProtection="1">
      <alignment horizontal="left" vertical="top" wrapText="1" readingOrder="1"/>
      <protection locked="0"/>
    </xf>
    <xf numFmtId="165" fontId="11" fillId="3" borderId="91" xfId="0" applyNumberFormat="1" applyFont="1" applyFill="1" applyBorder="1" applyAlignment="1" applyProtection="1">
      <alignment horizontal="right" vertical="top" wrapText="1" readingOrder="1"/>
      <protection locked="0"/>
    </xf>
    <xf numFmtId="0" fontId="11" fillId="5" borderId="97" xfId="0" applyFont="1" applyFill="1" applyBorder="1" applyAlignment="1" applyProtection="1">
      <alignment horizontal="center" vertical="center" wrapText="1" readingOrder="1"/>
      <protection locked="0"/>
    </xf>
    <xf numFmtId="0" fontId="12" fillId="3" borderId="72" xfId="0" applyFont="1" applyFill="1" applyBorder="1" applyAlignment="1" applyProtection="1">
      <alignment vertical="top" wrapText="1" readingOrder="1"/>
      <protection locked="0"/>
    </xf>
    <xf numFmtId="0" fontId="6" fillId="2" borderId="103" xfId="0" applyFont="1" applyFill="1" applyBorder="1" applyAlignment="1">
      <alignment horizontal="center" vertical="center" wrapText="1" readingOrder="1"/>
    </xf>
    <xf numFmtId="165" fontId="11" fillId="3" borderId="75" xfId="0" applyNumberFormat="1" applyFont="1" applyFill="1" applyBorder="1" applyAlignment="1" applyProtection="1">
      <alignment horizontal="left" vertical="top" wrapText="1" readingOrder="1"/>
      <protection locked="0"/>
    </xf>
    <xf numFmtId="0" fontId="12" fillId="6" borderId="7" xfId="0" applyFont="1" applyFill="1" applyBorder="1" applyAlignment="1" applyProtection="1">
      <alignment horizontal="left" vertical="center" wrapText="1" readingOrder="1"/>
      <protection locked="0"/>
    </xf>
    <xf numFmtId="0" fontId="13" fillId="2" borderId="104" xfId="0" applyFont="1" applyFill="1" applyBorder="1" applyAlignment="1" applyProtection="1">
      <alignment horizontal="center" vertical="center" wrapText="1" readingOrder="1"/>
    </xf>
    <xf numFmtId="0" fontId="12" fillId="2" borderId="73" xfId="0" applyFont="1" applyFill="1" applyBorder="1" applyAlignment="1" applyProtection="1">
      <alignment horizontal="center" vertical="center" wrapText="1" readingOrder="1"/>
    </xf>
    <xf numFmtId="0" fontId="12" fillId="5" borderId="17" xfId="0" applyFont="1" applyFill="1" applyBorder="1" applyAlignment="1" applyProtection="1">
      <alignment horizontal="right" vertical="top" wrapText="1" readingOrder="1"/>
      <protection locked="0"/>
    </xf>
    <xf numFmtId="0" fontId="12" fillId="5" borderId="17" xfId="0" applyFont="1" applyFill="1" applyBorder="1" applyAlignment="1" applyProtection="1">
      <alignment horizontal="left" vertical="top" wrapText="1" readingOrder="1"/>
      <protection locked="0"/>
    </xf>
    <xf numFmtId="0" fontId="11" fillId="3" borderId="106" xfId="0" applyFont="1" applyFill="1" applyBorder="1" applyAlignment="1" applyProtection="1">
      <alignment vertical="top" wrapText="1" readingOrder="1"/>
      <protection locked="0"/>
    </xf>
    <xf numFmtId="0" fontId="11" fillId="5" borderId="106" xfId="0" applyFont="1" applyFill="1" applyBorder="1" applyAlignment="1" applyProtection="1">
      <alignment horizontal="center" vertical="center" wrapText="1" readingOrder="1"/>
      <protection locked="0"/>
    </xf>
    <xf numFmtId="0" fontId="13" fillId="2" borderId="73" xfId="0" applyFont="1" applyFill="1" applyBorder="1" applyAlignment="1" applyProtection="1">
      <alignment horizontal="left" vertical="center" wrapText="1" readingOrder="1"/>
    </xf>
    <xf numFmtId="0" fontId="13" fillId="2" borderId="76" xfId="0" applyFont="1" applyFill="1" applyBorder="1" applyAlignment="1" applyProtection="1">
      <alignment vertical="center" wrapText="1" readingOrder="1"/>
    </xf>
    <xf numFmtId="0" fontId="11" fillId="5" borderId="109" xfId="0" applyFont="1" applyFill="1" applyBorder="1" applyAlignment="1" applyProtection="1">
      <alignment horizontal="left" vertical="top" wrapText="1" readingOrder="1"/>
      <protection locked="0"/>
    </xf>
    <xf numFmtId="165" fontId="11" fillId="3" borderId="110" xfId="0" applyNumberFormat="1" applyFont="1" applyFill="1" applyBorder="1" applyAlignment="1" applyProtection="1">
      <alignment horizontal="right" vertical="top" wrapText="1" readingOrder="1"/>
      <protection locked="0"/>
    </xf>
    <xf numFmtId="0" fontId="11" fillId="5" borderId="109" xfId="0" applyFont="1" applyFill="1" applyBorder="1" applyAlignment="1" applyProtection="1">
      <alignment horizontal="right" vertical="top" wrapText="1" readingOrder="1"/>
      <protection locked="0"/>
    </xf>
    <xf numFmtId="0" fontId="11" fillId="3" borderId="111" xfId="0" applyFont="1" applyFill="1" applyBorder="1" applyAlignment="1" applyProtection="1">
      <alignment horizontal="left" vertical="top" wrapText="1" indent="1" readingOrder="1"/>
      <protection locked="0"/>
    </xf>
    <xf numFmtId="0" fontId="11" fillId="3" borderId="112" xfId="0" applyFont="1" applyFill="1" applyBorder="1" applyAlignment="1" applyProtection="1">
      <alignment vertical="top" wrapText="1" readingOrder="1"/>
      <protection locked="0"/>
    </xf>
    <xf numFmtId="0" fontId="11" fillId="5" borderId="113" xfId="0" applyFont="1" applyFill="1" applyBorder="1" applyAlignment="1" applyProtection="1">
      <alignment horizontal="right" vertical="top" wrapText="1" readingOrder="1"/>
      <protection locked="0"/>
    </xf>
    <xf numFmtId="0" fontId="11" fillId="5" borderId="112" xfId="0" applyFont="1" applyFill="1" applyBorder="1" applyAlignment="1" applyProtection="1">
      <alignment horizontal="center" vertical="center" wrapText="1" readingOrder="1"/>
      <protection locked="0"/>
    </xf>
    <xf numFmtId="0" fontId="11" fillId="5" borderId="114" xfId="0" applyFont="1" applyFill="1" applyBorder="1" applyAlignment="1" applyProtection="1">
      <alignment horizontal="right" vertical="top" wrapText="1" readingOrder="1"/>
      <protection locked="0"/>
    </xf>
    <xf numFmtId="0" fontId="11" fillId="3" borderId="21" xfId="0" applyFont="1" applyFill="1" applyBorder="1" applyAlignment="1" applyProtection="1">
      <alignment horizontal="left" vertical="top" wrapText="1" indent="1" readingOrder="1"/>
      <protection locked="0"/>
    </xf>
    <xf numFmtId="0" fontId="11" fillId="5" borderId="21" xfId="0" applyFont="1" applyFill="1" applyBorder="1" applyAlignment="1" applyProtection="1">
      <alignment horizontal="center" vertical="center" wrapText="1" readingOrder="1"/>
      <protection locked="0"/>
    </xf>
    <xf numFmtId="0" fontId="11" fillId="3" borderId="108" xfId="0" applyFont="1" applyFill="1" applyBorder="1" applyAlignment="1" applyProtection="1">
      <alignment horizontal="left" vertical="top" wrapText="1" indent="1" readingOrder="1"/>
      <protection locked="0"/>
    </xf>
    <xf numFmtId="0" fontId="11" fillId="5" borderId="115" xfId="0" applyFont="1" applyFill="1" applyBorder="1" applyAlignment="1" applyProtection="1">
      <alignment horizontal="left" vertical="top" wrapText="1" readingOrder="1"/>
      <protection locked="0"/>
    </xf>
    <xf numFmtId="165" fontId="11" fillId="3" borderId="116" xfId="0" applyNumberFormat="1" applyFont="1" applyFill="1" applyBorder="1" applyAlignment="1" applyProtection="1">
      <alignment horizontal="right" vertical="top" wrapText="1" readingOrder="1"/>
      <protection locked="0"/>
    </xf>
    <xf numFmtId="0" fontId="11" fillId="5" borderId="117" xfId="0" applyFont="1" applyFill="1" applyBorder="1" applyAlignment="1" applyProtection="1">
      <alignment horizontal="left" vertical="top" wrapText="1" readingOrder="1"/>
      <protection locked="0"/>
    </xf>
    <xf numFmtId="0" fontId="11" fillId="5" borderId="115" xfId="0" applyFont="1" applyFill="1" applyBorder="1" applyAlignment="1" applyProtection="1">
      <alignment horizontal="right" vertical="top" wrapText="1" readingOrder="1"/>
      <protection locked="0"/>
    </xf>
    <xf numFmtId="0" fontId="11" fillId="3" borderId="118" xfId="0" applyFont="1" applyFill="1" applyBorder="1" applyAlignment="1" applyProtection="1">
      <alignment horizontal="left" vertical="top" wrapText="1" indent="1" readingOrder="1"/>
      <protection locked="0"/>
    </xf>
    <xf numFmtId="0" fontId="11" fillId="3" borderId="119" xfId="0" applyFont="1" applyFill="1" applyBorder="1" applyAlignment="1" applyProtection="1">
      <alignment vertical="top" wrapText="1" readingOrder="1"/>
      <protection locked="0"/>
    </xf>
    <xf numFmtId="0" fontId="11" fillId="3" borderId="121" xfId="0" applyFont="1" applyFill="1" applyBorder="1" applyAlignment="1" applyProtection="1">
      <alignment horizontal="left" vertical="top" wrapText="1" indent="1" readingOrder="1"/>
      <protection locked="0"/>
    </xf>
    <xf numFmtId="0" fontId="11" fillId="5" borderId="121" xfId="0" applyFont="1" applyFill="1" applyBorder="1" applyAlignment="1" applyProtection="1">
      <alignment horizontal="center" vertical="center" wrapText="1" readingOrder="1"/>
      <protection locked="0"/>
    </xf>
    <xf numFmtId="0" fontId="13" fillId="2" borderId="123" xfId="0" applyFont="1" applyFill="1" applyBorder="1" applyAlignment="1" applyProtection="1">
      <alignment horizontal="center" vertical="center" wrapText="1" readingOrder="1"/>
    </xf>
    <xf numFmtId="0" fontId="13" fillId="2" borderId="124" xfId="0" applyFont="1" applyFill="1" applyBorder="1" applyAlignment="1" applyProtection="1">
      <alignment horizontal="center" vertical="center" wrapText="1" readingOrder="1"/>
    </xf>
    <xf numFmtId="0" fontId="11" fillId="5" borderId="110" xfId="0" applyFont="1" applyFill="1" applyBorder="1" applyAlignment="1" applyProtection="1">
      <alignment horizontal="right" vertical="top" wrapText="1" readingOrder="1"/>
      <protection locked="0"/>
    </xf>
    <xf numFmtId="0" fontId="11" fillId="3" borderId="125" xfId="0" applyFont="1" applyFill="1" applyBorder="1" applyAlignment="1" applyProtection="1">
      <alignment vertical="top" wrapText="1" readingOrder="1"/>
      <protection locked="0"/>
    </xf>
    <xf numFmtId="0" fontId="13" fillId="2" borderId="28" xfId="0" applyFont="1" applyFill="1" applyBorder="1" applyAlignment="1" applyProtection="1">
      <alignment horizontal="center" vertical="center" wrapText="1" readingOrder="1"/>
    </xf>
    <xf numFmtId="0" fontId="12" fillId="5" borderId="109" xfId="0" applyFont="1" applyFill="1" applyBorder="1" applyAlignment="1" applyProtection="1">
      <alignment horizontal="right" vertical="top" wrapText="1" readingOrder="1"/>
      <protection locked="0"/>
    </xf>
    <xf numFmtId="0" fontId="12" fillId="5" borderId="109" xfId="0" applyFont="1" applyFill="1" applyBorder="1" applyAlignment="1" applyProtection="1">
      <alignment horizontal="left" vertical="top" wrapText="1" readingOrder="1"/>
      <protection locked="0"/>
    </xf>
    <xf numFmtId="0" fontId="11" fillId="5" borderId="126" xfId="0" applyFont="1" applyFill="1" applyBorder="1" applyAlignment="1" applyProtection="1">
      <alignment horizontal="right" vertical="top" wrapText="1" readingOrder="1"/>
      <protection locked="0"/>
    </xf>
    <xf numFmtId="0" fontId="11" fillId="3" borderId="127" xfId="0" applyFont="1" applyFill="1" applyBorder="1" applyAlignment="1" applyProtection="1">
      <alignment vertical="top" wrapText="1" readingOrder="1"/>
      <protection locked="0"/>
    </xf>
    <xf numFmtId="0" fontId="12" fillId="5" borderId="95" xfId="0" applyFont="1" applyFill="1" applyBorder="1" applyAlignment="1" applyProtection="1">
      <alignment horizontal="right" vertical="top" wrapText="1" readingOrder="1"/>
      <protection locked="0"/>
    </xf>
    <xf numFmtId="0" fontId="12" fillId="5" borderId="95" xfId="0" applyFont="1" applyFill="1" applyBorder="1" applyAlignment="1" applyProtection="1">
      <alignment horizontal="left" vertical="top" wrapText="1" readingOrder="1"/>
      <protection locked="0"/>
    </xf>
    <xf numFmtId="0" fontId="11" fillId="3" borderId="113" xfId="0" applyFont="1" applyFill="1" applyBorder="1" applyAlignment="1" applyProtection="1">
      <alignment horizontal="left" vertical="top" wrapText="1" indent="1" readingOrder="1"/>
      <protection locked="0"/>
    </xf>
    <xf numFmtId="0" fontId="11" fillId="5" borderId="113" xfId="0" applyFont="1" applyFill="1" applyBorder="1" applyAlignment="1" applyProtection="1">
      <alignment horizontal="center" vertical="center" wrapText="1" readingOrder="1"/>
      <protection locked="0"/>
    </xf>
    <xf numFmtId="0" fontId="9" fillId="2" borderId="128" xfId="0" applyFont="1" applyFill="1" applyBorder="1" applyAlignment="1" applyProtection="1">
      <alignment vertical="center" wrapText="1" readingOrder="1"/>
    </xf>
    <xf numFmtId="0" fontId="13" fillId="2" borderId="129" xfId="0" applyFont="1" applyFill="1" applyBorder="1" applyAlignment="1" applyProtection="1">
      <alignment vertical="center" wrapText="1" readingOrder="1"/>
    </xf>
    <xf numFmtId="0" fontId="15" fillId="8" borderId="7" xfId="0" applyFont="1" applyFill="1" applyBorder="1" applyAlignment="1" applyProtection="1">
      <alignment horizontal="left" vertical="center" wrapText="1" readingOrder="1"/>
      <protection locked="0"/>
    </xf>
    <xf numFmtId="0" fontId="13" fillId="2" borderId="131" xfId="0" applyFont="1" applyFill="1" applyBorder="1" applyAlignment="1" applyProtection="1">
      <alignment horizontal="center" vertical="center" wrapText="1" readingOrder="1"/>
    </xf>
    <xf numFmtId="0" fontId="13" fillId="2" borderId="0" xfId="0" applyFont="1" applyFill="1" applyBorder="1" applyAlignment="1" applyProtection="1">
      <alignment horizontal="left" vertical="center" wrapText="1" readingOrder="1"/>
    </xf>
    <xf numFmtId="0" fontId="13" fillId="2" borderId="128" xfId="0" applyFont="1" applyFill="1" applyBorder="1" applyAlignment="1" applyProtection="1">
      <alignment horizontal="center" vertical="center" wrapText="1" readingOrder="1"/>
    </xf>
    <xf numFmtId="0" fontId="13" fillId="2" borderId="73" xfId="0" applyFont="1" applyFill="1" applyBorder="1" applyAlignment="1" applyProtection="1">
      <alignment horizontal="center" vertical="center" wrapText="1" readingOrder="1"/>
    </xf>
    <xf numFmtId="0" fontId="13" fillId="2" borderId="76" xfId="0" applyFont="1" applyFill="1" applyBorder="1" applyAlignment="1" applyProtection="1">
      <alignment horizontal="center" vertical="center" wrapText="1" readingOrder="1"/>
    </xf>
    <xf numFmtId="0" fontId="6" fillId="3" borderId="16" xfId="0" applyFont="1" applyFill="1" applyBorder="1" applyAlignment="1" applyProtection="1">
      <alignment horizontal="center" vertical="top" wrapText="1" readingOrder="1"/>
      <protection locked="0"/>
    </xf>
    <xf numFmtId="0" fontId="6" fillId="2" borderId="0" xfId="0" applyFont="1" applyFill="1" applyBorder="1" applyAlignment="1" applyProtection="1">
      <alignment horizontal="left" vertical="center" wrapText="1" readingOrder="1"/>
    </xf>
    <xf numFmtId="0" fontId="13" fillId="9" borderId="131" xfId="0" applyFont="1" applyFill="1" applyBorder="1" applyAlignment="1" applyProtection="1">
      <alignment vertical="center" wrapText="1" readingOrder="1"/>
    </xf>
    <xf numFmtId="0" fontId="13" fillId="2" borderId="83" xfId="0" applyFont="1" applyFill="1" applyBorder="1" applyAlignment="1" applyProtection="1">
      <alignment horizontal="left" vertical="center" wrapText="1" readingOrder="1"/>
    </xf>
    <xf numFmtId="0" fontId="12" fillId="3" borderId="113" xfId="0" applyFont="1" applyFill="1" applyBorder="1" applyAlignment="1" applyProtection="1">
      <alignment vertical="top" wrapText="1" readingOrder="1"/>
      <protection locked="0"/>
    </xf>
    <xf numFmtId="0" fontId="12" fillId="3" borderId="73" xfId="0" applyFont="1" applyFill="1" applyBorder="1" applyAlignment="1" applyProtection="1">
      <alignment vertical="top" wrapText="1" readingOrder="1"/>
      <protection locked="0"/>
    </xf>
    <xf numFmtId="0" fontId="12" fillId="3" borderId="97" xfId="0" applyFont="1" applyFill="1" applyBorder="1" applyAlignment="1" applyProtection="1">
      <alignment vertical="top" wrapText="1" readingOrder="1"/>
      <protection locked="0"/>
    </xf>
    <xf numFmtId="0" fontId="13" fillId="2" borderId="136" xfId="0" applyFont="1" applyFill="1" applyBorder="1" applyAlignment="1" applyProtection="1">
      <alignment vertical="center" wrapText="1" readingOrder="1"/>
    </xf>
    <xf numFmtId="0" fontId="13" fillId="2" borderId="135" xfId="0" applyFont="1" applyFill="1" applyBorder="1" applyAlignment="1" applyProtection="1">
      <alignment vertical="center" wrapText="1" readingOrder="1"/>
    </xf>
    <xf numFmtId="0" fontId="11" fillId="5" borderId="137" xfId="0" applyFont="1" applyFill="1" applyBorder="1" applyAlignment="1" applyProtection="1">
      <alignment horizontal="left" vertical="top" wrapText="1" readingOrder="1"/>
      <protection locked="0"/>
    </xf>
    <xf numFmtId="0" fontId="11" fillId="5" borderId="138" xfId="0" applyFont="1" applyFill="1" applyBorder="1" applyAlignment="1" applyProtection="1">
      <alignment horizontal="left" vertical="top" wrapText="1" readingOrder="1"/>
      <protection locked="0"/>
    </xf>
    <xf numFmtId="0" fontId="11" fillId="5" borderId="139" xfId="0" applyFont="1" applyFill="1" applyBorder="1" applyAlignment="1" applyProtection="1">
      <alignment horizontal="left" vertical="top" wrapText="1" readingOrder="1"/>
      <protection locked="0"/>
    </xf>
    <xf numFmtId="0" fontId="11" fillId="5" borderId="140" xfId="0" applyFont="1" applyFill="1" applyBorder="1" applyAlignment="1" applyProtection="1">
      <alignment horizontal="left" vertical="top" wrapText="1" readingOrder="1"/>
      <protection locked="0"/>
    </xf>
    <xf numFmtId="0" fontId="11" fillId="5" borderId="141" xfId="0" applyFont="1" applyFill="1" applyBorder="1" applyAlignment="1" applyProtection="1">
      <alignment horizontal="left" vertical="top" wrapText="1" readingOrder="1"/>
      <protection locked="0"/>
    </xf>
    <xf numFmtId="0" fontId="11" fillId="5" borderId="80" xfId="0" applyFont="1" applyFill="1" applyBorder="1" applyAlignment="1" applyProtection="1">
      <alignment horizontal="left" vertical="top" wrapText="1" readingOrder="1"/>
      <protection locked="0"/>
    </xf>
    <xf numFmtId="0" fontId="11" fillId="5" borderId="82" xfId="0" applyFont="1" applyFill="1" applyBorder="1" applyAlignment="1" applyProtection="1">
      <alignment horizontal="left" vertical="top" wrapText="1" readingOrder="1"/>
      <protection locked="0"/>
    </xf>
    <xf numFmtId="0" fontId="13" fillId="2" borderId="142" xfId="0" applyFont="1" applyFill="1" applyBorder="1" applyAlignment="1" applyProtection="1">
      <alignment vertical="center" wrapText="1" readingOrder="1"/>
    </xf>
    <xf numFmtId="0" fontId="13" fillId="2" borderId="143" xfId="0" applyFont="1" applyFill="1" applyBorder="1" applyAlignment="1" applyProtection="1">
      <alignment vertical="center" wrapText="1" readingOrder="1"/>
    </xf>
    <xf numFmtId="0" fontId="11" fillId="3" borderId="144" xfId="0" applyFont="1" applyFill="1" applyBorder="1" applyAlignment="1" applyProtection="1">
      <alignment vertical="top" wrapText="1" readingOrder="1"/>
      <protection locked="0"/>
    </xf>
    <xf numFmtId="0" fontId="11" fillId="3" borderId="145" xfId="0" applyFont="1" applyFill="1" applyBorder="1" applyAlignment="1" applyProtection="1">
      <alignment vertical="top" wrapText="1" readingOrder="1"/>
      <protection locked="0"/>
    </xf>
    <xf numFmtId="0" fontId="11" fillId="3" borderId="146" xfId="0" applyFont="1" applyFill="1" applyBorder="1" applyAlignment="1" applyProtection="1">
      <alignment vertical="top" wrapText="1" readingOrder="1"/>
      <protection locked="0"/>
    </xf>
    <xf numFmtId="0" fontId="11" fillId="5" borderId="72" xfId="0" applyFont="1" applyFill="1" applyBorder="1" applyAlignment="1" applyProtection="1">
      <alignment horizontal="right" vertical="top" wrapText="1" readingOrder="1"/>
      <protection locked="0"/>
    </xf>
    <xf numFmtId="0" fontId="13" fillId="2" borderId="147" xfId="0" applyFont="1" applyFill="1" applyBorder="1" applyAlignment="1" applyProtection="1">
      <alignment horizontal="left" vertical="center" wrapText="1" readingOrder="1"/>
    </xf>
    <xf numFmtId="0" fontId="13" fillId="2" borderId="143" xfId="0" applyFont="1" applyFill="1" applyBorder="1" applyAlignment="1" applyProtection="1">
      <alignment horizontal="left" vertical="center" wrapText="1" readingOrder="1"/>
    </xf>
    <xf numFmtId="0" fontId="11" fillId="3" borderId="148" xfId="0" applyFont="1" applyFill="1" applyBorder="1" applyAlignment="1" applyProtection="1">
      <alignment vertical="top" wrapText="1" readingOrder="1"/>
      <protection locked="0"/>
    </xf>
    <xf numFmtId="0" fontId="11" fillId="3" borderId="143" xfId="0" applyFont="1" applyFill="1" applyBorder="1" applyAlignment="1" applyProtection="1">
      <alignment vertical="top" wrapText="1" readingOrder="1"/>
      <protection locked="0"/>
    </xf>
    <xf numFmtId="0" fontId="11" fillId="3" borderId="149" xfId="0" applyFont="1" applyFill="1" applyBorder="1" applyAlignment="1" applyProtection="1">
      <alignment vertical="top" wrapText="1" readingOrder="1"/>
      <protection locked="0"/>
    </xf>
    <xf numFmtId="0" fontId="18" fillId="2" borderId="150" xfId="0" applyFont="1" applyFill="1" applyBorder="1" applyAlignment="1" applyProtection="1">
      <alignment vertical="center" wrapText="1" readingOrder="1"/>
    </xf>
    <xf numFmtId="0" fontId="13" fillId="2" borderId="151" xfId="0" applyFont="1" applyFill="1" applyBorder="1" applyAlignment="1" applyProtection="1">
      <alignment horizontal="left" vertical="center" wrapText="1" readingOrder="1"/>
    </xf>
    <xf numFmtId="0" fontId="11" fillId="5" borderId="152" xfId="0" applyFont="1" applyFill="1" applyBorder="1" applyAlignment="1" applyProtection="1">
      <alignment horizontal="left" vertical="top" wrapText="1" readingOrder="1"/>
      <protection locked="0"/>
    </xf>
    <xf numFmtId="0" fontId="13" fillId="2" borderId="151" xfId="0" applyFont="1" applyFill="1" applyBorder="1" applyAlignment="1" applyProtection="1">
      <alignment vertical="center" wrapText="1" readingOrder="1"/>
    </xf>
    <xf numFmtId="0" fontId="11" fillId="3" borderId="153" xfId="0" applyFont="1" applyFill="1" applyBorder="1" applyAlignment="1" applyProtection="1">
      <alignment vertical="top" wrapText="1" readingOrder="1"/>
      <protection locked="0"/>
    </xf>
    <xf numFmtId="0" fontId="11" fillId="9" borderId="0" xfId="0" applyFont="1" applyFill="1" applyBorder="1" applyAlignment="1" applyProtection="1">
      <alignment horizontal="left" vertical="top" wrapText="1" readingOrder="1"/>
      <protection locked="0"/>
    </xf>
    <xf numFmtId="0" fontId="11" fillId="5" borderId="154" xfId="0" applyFont="1" applyFill="1" applyBorder="1" applyAlignment="1" applyProtection="1">
      <alignment horizontal="left" vertical="top" wrapText="1" readingOrder="1"/>
      <protection locked="0"/>
    </xf>
    <xf numFmtId="0" fontId="11" fillId="5" borderId="155" xfId="0" applyFont="1" applyFill="1" applyBorder="1" applyAlignment="1" applyProtection="1">
      <alignment horizontal="left" vertical="top" wrapText="1" readingOrder="1"/>
      <protection locked="0"/>
    </xf>
    <xf numFmtId="0" fontId="11" fillId="5" borderId="156" xfId="0" applyFont="1" applyFill="1" applyBorder="1" applyAlignment="1" applyProtection="1">
      <alignment horizontal="left" vertical="top" wrapText="1" readingOrder="1"/>
      <protection locked="0"/>
    </xf>
    <xf numFmtId="0" fontId="18" fillId="2" borderId="157" xfId="0" applyFont="1" applyFill="1" applyBorder="1" applyAlignment="1" applyProtection="1">
      <alignment vertical="center" wrapText="1" readingOrder="1"/>
    </xf>
    <xf numFmtId="0" fontId="6" fillId="9" borderId="164" xfId="0" applyFont="1" applyFill="1" applyBorder="1" applyAlignment="1" applyProtection="1">
      <alignment vertical="center" readingOrder="1"/>
    </xf>
    <xf numFmtId="0" fontId="13" fillId="9" borderId="164" xfId="0" applyFont="1" applyFill="1" applyBorder="1" applyAlignment="1" applyProtection="1">
      <alignment vertical="center" wrapText="1" readingOrder="1"/>
    </xf>
    <xf numFmtId="0" fontId="6" fillId="9" borderId="73" xfId="0" applyFont="1" applyFill="1" applyBorder="1" applyAlignment="1" applyProtection="1">
      <alignment vertical="center" wrapText="1" readingOrder="1"/>
    </xf>
    <xf numFmtId="0" fontId="18" fillId="2" borderId="167" xfId="0" applyFont="1" applyFill="1" applyBorder="1" applyAlignment="1" applyProtection="1">
      <alignment vertical="center" wrapText="1" readingOrder="1"/>
    </xf>
    <xf numFmtId="0" fontId="13" fillId="2" borderId="170" xfId="0" applyFont="1" applyFill="1" applyBorder="1" applyAlignment="1" applyProtection="1">
      <alignment horizontal="center" vertical="center" wrapText="1" readingOrder="1"/>
    </xf>
    <xf numFmtId="0" fontId="13" fillId="2" borderId="171" xfId="0" applyFont="1" applyFill="1" applyBorder="1" applyAlignment="1" applyProtection="1">
      <alignment horizontal="center" vertical="center" wrapText="1" readingOrder="1"/>
    </xf>
    <xf numFmtId="0" fontId="11" fillId="5" borderId="172" xfId="0" applyFont="1" applyFill="1" applyBorder="1" applyAlignment="1" applyProtection="1">
      <alignment horizontal="left" vertical="top" wrapText="1" readingOrder="1"/>
      <protection locked="0"/>
    </xf>
    <xf numFmtId="165" fontId="11" fillId="3" borderId="163" xfId="0" applyNumberFormat="1" applyFont="1" applyFill="1" applyBorder="1" applyAlignment="1" applyProtection="1">
      <alignment horizontal="right" vertical="top" wrapText="1" readingOrder="1"/>
      <protection locked="0"/>
    </xf>
    <xf numFmtId="0" fontId="11" fillId="5" borderId="161" xfId="0" applyFont="1" applyFill="1" applyBorder="1" applyAlignment="1" applyProtection="1">
      <alignment horizontal="left" vertical="top" wrapText="1" readingOrder="1"/>
      <protection locked="0"/>
    </xf>
    <xf numFmtId="0" fontId="11" fillId="5" borderId="173" xfId="0" applyFont="1" applyFill="1" applyBorder="1" applyAlignment="1" applyProtection="1">
      <alignment horizontal="left" vertical="top" wrapText="1" readingOrder="1"/>
      <protection locked="0"/>
    </xf>
    <xf numFmtId="0" fontId="18" fillId="2" borderId="174" xfId="0" applyFont="1" applyFill="1" applyBorder="1" applyAlignment="1" applyProtection="1">
      <alignment vertical="center" readingOrder="1"/>
    </xf>
    <xf numFmtId="0" fontId="13" fillId="2" borderId="175" xfId="0" applyFont="1" applyFill="1" applyBorder="1" applyAlignment="1" applyProtection="1">
      <alignment horizontal="right" vertical="center" wrapText="1" readingOrder="1"/>
    </xf>
    <xf numFmtId="0" fontId="13" fillId="2" borderId="176" xfId="0" applyFont="1" applyFill="1" applyBorder="1" applyAlignment="1" applyProtection="1">
      <alignment vertical="center" wrapText="1" readingOrder="1"/>
    </xf>
    <xf numFmtId="0" fontId="13" fillId="2" borderId="177" xfId="0" applyFont="1" applyFill="1" applyBorder="1" applyAlignment="1" applyProtection="1">
      <alignment horizontal="right" vertical="center" wrapText="1" readingOrder="1"/>
    </xf>
    <xf numFmtId="0" fontId="13" fillId="2" borderId="178" xfId="0" applyFont="1" applyFill="1" applyBorder="1" applyAlignment="1" applyProtection="1">
      <alignment horizontal="center" vertical="center" wrapText="1" readingOrder="1"/>
    </xf>
    <xf numFmtId="0" fontId="11" fillId="5" borderId="154" xfId="0" applyFont="1" applyFill="1" applyBorder="1" applyAlignment="1" applyProtection="1">
      <alignment horizontal="right" vertical="top" wrapText="1" readingOrder="1"/>
      <protection locked="0"/>
    </xf>
    <xf numFmtId="0" fontId="11" fillId="5" borderId="179" xfId="0" applyFont="1" applyFill="1" applyBorder="1" applyAlignment="1" applyProtection="1">
      <alignment horizontal="right" vertical="top" wrapText="1" readingOrder="1"/>
      <protection locked="0"/>
    </xf>
    <xf numFmtId="0" fontId="11" fillId="5" borderId="180" xfId="0" applyFont="1" applyFill="1" applyBorder="1" applyAlignment="1" applyProtection="1">
      <alignment horizontal="right" vertical="top" wrapText="1" readingOrder="1"/>
      <protection locked="0"/>
    </xf>
    <xf numFmtId="0" fontId="11" fillId="3" borderId="181" xfId="0" applyFont="1" applyFill="1" applyBorder="1" applyAlignment="1" applyProtection="1">
      <alignment horizontal="left" vertical="top" wrapText="1" indent="1" readingOrder="1"/>
      <protection locked="0"/>
    </xf>
    <xf numFmtId="0" fontId="11" fillId="5" borderId="182" xfId="0" applyFont="1" applyFill="1" applyBorder="1" applyAlignment="1" applyProtection="1">
      <alignment horizontal="right" vertical="top" wrapText="1" readingOrder="1"/>
      <protection locked="0"/>
    </xf>
    <xf numFmtId="0" fontId="11" fillId="3" borderId="183" xfId="0" applyFont="1" applyFill="1" applyBorder="1" applyAlignment="1" applyProtection="1">
      <alignment horizontal="left" vertical="top" wrapText="1" indent="1" readingOrder="1"/>
      <protection locked="0"/>
    </xf>
    <xf numFmtId="0" fontId="11" fillId="5" borderId="184" xfId="0" applyFont="1" applyFill="1" applyBorder="1" applyAlignment="1" applyProtection="1">
      <alignment horizontal="right" vertical="top" wrapText="1" readingOrder="1"/>
      <protection locked="0"/>
    </xf>
    <xf numFmtId="0" fontId="12" fillId="3" borderId="154" xfId="0" applyFont="1" applyFill="1" applyBorder="1" applyAlignment="1" applyProtection="1">
      <alignment vertical="top" wrapText="1" readingOrder="1"/>
      <protection locked="0"/>
    </xf>
    <xf numFmtId="0" fontId="12" fillId="3" borderId="179" xfId="0" applyFont="1" applyFill="1" applyBorder="1" applyAlignment="1" applyProtection="1">
      <alignment vertical="top" wrapText="1" readingOrder="1"/>
      <protection locked="0"/>
    </xf>
    <xf numFmtId="0" fontId="6" fillId="3" borderId="185" xfId="0" applyFont="1" applyFill="1" applyBorder="1" applyAlignment="1" applyProtection="1">
      <alignment horizontal="left" vertical="top" wrapText="1" indent="1" readingOrder="1"/>
      <protection locked="0"/>
    </xf>
    <xf numFmtId="0" fontId="11" fillId="5" borderId="182" xfId="0" applyFont="1" applyFill="1" applyBorder="1" applyAlignment="1" applyProtection="1">
      <alignment horizontal="left" vertical="top" wrapText="1" readingOrder="1"/>
      <protection locked="0"/>
    </xf>
    <xf numFmtId="0" fontId="12" fillId="3" borderId="184" xfId="0" applyFont="1" applyFill="1" applyBorder="1" applyAlignment="1" applyProtection="1">
      <alignment vertical="top" wrapText="1" readingOrder="1"/>
      <protection locked="0"/>
    </xf>
    <xf numFmtId="0" fontId="11" fillId="3" borderId="186" xfId="0" applyFont="1" applyFill="1" applyBorder="1" applyAlignment="1" applyProtection="1">
      <alignment vertical="top" wrapText="1" readingOrder="1"/>
      <protection locked="0"/>
    </xf>
    <xf numFmtId="0" fontId="11" fillId="3" borderId="184" xfId="0" applyFont="1" applyFill="1" applyBorder="1" applyAlignment="1" applyProtection="1">
      <alignment horizontal="left" vertical="top" wrapText="1" indent="1" readingOrder="1"/>
      <protection locked="0"/>
    </xf>
    <xf numFmtId="0" fontId="11" fillId="5" borderId="155" xfId="0" applyFont="1" applyFill="1" applyBorder="1" applyAlignment="1" applyProtection="1">
      <alignment horizontal="right" vertical="top" wrapText="1" readingOrder="1"/>
      <protection locked="0"/>
    </xf>
    <xf numFmtId="0" fontId="11" fillId="5" borderId="187" xfId="0" applyFont="1" applyFill="1" applyBorder="1" applyAlignment="1" applyProtection="1">
      <alignment horizontal="left" vertical="top" wrapText="1" readingOrder="1"/>
      <protection locked="0"/>
    </xf>
    <xf numFmtId="0" fontId="11" fillId="3" borderId="188" xfId="0" applyFont="1" applyFill="1" applyBorder="1" applyAlignment="1" applyProtection="1">
      <alignment horizontal="left" vertical="top" wrapText="1" indent="1" readingOrder="1"/>
      <protection locked="0"/>
    </xf>
    <xf numFmtId="0" fontId="11" fillId="5" borderId="189" xfId="0" applyFont="1" applyFill="1" applyBorder="1" applyAlignment="1" applyProtection="1">
      <alignment horizontal="center" vertical="center" wrapText="1" readingOrder="1"/>
      <protection locked="0"/>
    </xf>
    <xf numFmtId="0" fontId="11" fillId="3" borderId="189" xfId="0" applyFont="1" applyFill="1" applyBorder="1" applyAlignment="1" applyProtection="1">
      <alignment horizontal="left" vertical="top" wrapText="1" indent="1" readingOrder="1"/>
      <protection locked="0"/>
    </xf>
    <xf numFmtId="0" fontId="11" fillId="5" borderId="190" xfId="0" applyFont="1" applyFill="1" applyBorder="1" applyAlignment="1" applyProtection="1">
      <alignment horizontal="right" vertical="top" wrapText="1" readingOrder="1"/>
      <protection locked="0"/>
    </xf>
    <xf numFmtId="0" fontId="13" fillId="2" borderId="193" xfId="0" applyFont="1" applyFill="1" applyBorder="1" applyAlignment="1" applyProtection="1">
      <alignment horizontal="center" vertical="center" wrapText="1" readingOrder="1"/>
    </xf>
    <xf numFmtId="0" fontId="22" fillId="4" borderId="196" xfId="0" applyFont="1" applyFill="1" applyBorder="1" applyAlignment="1" applyProtection="1">
      <alignment horizontal="left" vertical="top" readingOrder="1"/>
    </xf>
    <xf numFmtId="0" fontId="22" fillId="4" borderId="197" xfId="0" applyFont="1" applyFill="1" applyBorder="1" applyAlignment="1" applyProtection="1">
      <alignment horizontal="left" vertical="top" readingOrder="1"/>
    </xf>
    <xf numFmtId="0" fontId="22" fillId="4" borderId="198" xfId="0" applyFont="1" applyFill="1" applyBorder="1" applyAlignment="1" applyProtection="1">
      <alignment horizontal="left" vertical="top" readingOrder="1"/>
    </xf>
    <xf numFmtId="0" fontId="6" fillId="2" borderId="201" xfId="0" applyFont="1" applyFill="1" applyBorder="1" applyAlignment="1" applyProtection="1">
      <alignment horizontal="center" vertical="center" wrapText="1" readingOrder="1"/>
    </xf>
    <xf numFmtId="0" fontId="6" fillId="2" borderId="143" xfId="0" applyFont="1" applyFill="1" applyBorder="1" applyAlignment="1" applyProtection="1">
      <alignment horizontal="center" vertical="center" wrapText="1" readingOrder="1"/>
    </xf>
    <xf numFmtId="0" fontId="13" fillId="2" borderId="205" xfId="0" applyFont="1" applyFill="1" applyBorder="1" applyAlignment="1" applyProtection="1">
      <alignment horizontal="center" vertical="center" wrapText="1" readingOrder="1"/>
    </xf>
    <xf numFmtId="0" fontId="13" fillId="2" borderId="210" xfId="0" applyFont="1" applyFill="1" applyBorder="1" applyAlignment="1" applyProtection="1">
      <alignment horizontal="center" vertical="center" wrapText="1" readingOrder="1"/>
    </xf>
    <xf numFmtId="0" fontId="12" fillId="2" borderId="51" xfId="0" applyFont="1" applyFill="1" applyBorder="1" applyAlignment="1" applyProtection="1">
      <alignment horizontal="center" vertical="center" wrapText="1" readingOrder="1"/>
    </xf>
    <xf numFmtId="0" fontId="12" fillId="2" borderId="170" xfId="0" applyFont="1" applyFill="1" applyBorder="1" applyAlignment="1" applyProtection="1">
      <alignment horizontal="center" vertical="center" wrapText="1" readingOrder="1"/>
    </xf>
    <xf numFmtId="0" fontId="13" fillId="2" borderId="212" xfId="0" applyFont="1" applyFill="1" applyBorder="1" applyAlignment="1" applyProtection="1">
      <alignment horizontal="center" vertical="center" wrapText="1" readingOrder="1"/>
    </xf>
    <xf numFmtId="0" fontId="13" fillId="2" borderId="213" xfId="0" applyFont="1" applyFill="1" applyBorder="1" applyAlignment="1" applyProtection="1">
      <alignment horizontal="center" vertical="center" wrapText="1" readingOrder="1"/>
    </xf>
    <xf numFmtId="0" fontId="13" fillId="2" borderId="143" xfId="0" applyFont="1" applyFill="1" applyBorder="1" applyAlignment="1" applyProtection="1">
      <alignment horizontal="center" vertical="center" wrapText="1" readingOrder="1"/>
    </xf>
    <xf numFmtId="0" fontId="6" fillId="9" borderId="44" xfId="0" applyFont="1" applyFill="1" applyBorder="1" applyAlignment="1" applyProtection="1">
      <alignment vertical="center" wrapText="1" readingOrder="1"/>
    </xf>
    <xf numFmtId="0" fontId="13" fillId="9" borderId="86" xfId="0" applyFont="1" applyFill="1" applyBorder="1" applyAlignment="1" applyProtection="1">
      <alignment vertical="center" wrapText="1" readingOrder="1"/>
    </xf>
    <xf numFmtId="0" fontId="13" fillId="9" borderId="85" xfId="0" applyFont="1" applyFill="1" applyBorder="1" applyAlignment="1" applyProtection="1">
      <alignment vertical="center" wrapText="1" readingOrder="1"/>
      <protection locked="0"/>
    </xf>
    <xf numFmtId="0" fontId="8" fillId="9" borderId="0" xfId="0" applyFont="1" applyFill="1" applyBorder="1" applyAlignment="1" applyProtection="1">
      <alignment vertical="top" readingOrder="1"/>
      <protection locked="0"/>
    </xf>
    <xf numFmtId="0" fontId="23" fillId="9" borderId="0" xfId="0" applyFont="1" applyFill="1" applyBorder="1" applyAlignment="1" applyProtection="1">
      <alignment vertical="top" readingOrder="1"/>
      <protection locked="0"/>
    </xf>
    <xf numFmtId="0" fontId="6" fillId="9" borderId="6" xfId="0" applyFont="1" applyFill="1" applyBorder="1" applyAlignment="1" applyProtection="1">
      <alignment vertical="center" wrapText="1" readingOrder="1"/>
    </xf>
    <xf numFmtId="0" fontId="22" fillId="4" borderId="165" xfId="0" applyFont="1" applyFill="1" applyBorder="1" applyAlignment="1" applyProtection="1">
      <alignment horizontal="left" vertical="top" readingOrder="1"/>
    </xf>
    <xf numFmtId="0" fontId="8" fillId="0" borderId="168" xfId="0" applyFont="1" applyBorder="1" applyAlignment="1" applyProtection="1">
      <alignment vertical="top" readingOrder="1"/>
      <protection locked="0"/>
    </xf>
    <xf numFmtId="0" fontId="8" fillId="0" borderId="165" xfId="0" applyFont="1" applyBorder="1" applyAlignment="1" applyProtection="1">
      <alignment vertical="top" readingOrder="1"/>
      <protection locked="0"/>
    </xf>
    <xf numFmtId="0" fontId="5" fillId="2" borderId="218" xfId="0" applyFont="1" applyFill="1" applyBorder="1" applyAlignment="1" applyProtection="1">
      <alignment vertical="center" readingOrder="1"/>
    </xf>
    <xf numFmtId="0" fontId="6" fillId="3" borderId="148" xfId="0" applyFont="1" applyFill="1" applyBorder="1" applyAlignment="1" applyProtection="1">
      <alignment horizontal="center" vertical="center" wrapText="1" readingOrder="1"/>
      <protection locked="0"/>
    </xf>
    <xf numFmtId="0" fontId="6" fillId="3" borderId="149" xfId="0" applyFont="1" applyFill="1" applyBorder="1" applyAlignment="1" applyProtection="1">
      <alignment horizontal="center" vertical="center" wrapText="1" readingOrder="1"/>
      <protection locked="0"/>
    </xf>
    <xf numFmtId="0" fontId="6" fillId="3" borderId="138" xfId="0" applyFont="1" applyFill="1" applyBorder="1" applyAlignment="1" applyProtection="1">
      <alignment horizontal="center" vertical="center" wrapText="1" readingOrder="1"/>
      <protection locked="0"/>
    </xf>
    <xf numFmtId="0" fontId="13" fillId="2" borderId="219" xfId="0" applyFont="1" applyFill="1" applyBorder="1" applyAlignment="1" applyProtection="1">
      <alignment vertical="center" wrapText="1" readingOrder="1"/>
    </xf>
    <xf numFmtId="0" fontId="18" fillId="2" borderId="198" xfId="0" applyFont="1" applyFill="1" applyBorder="1" applyAlignment="1" applyProtection="1">
      <alignment vertical="center" wrapText="1" readingOrder="1"/>
    </xf>
    <xf numFmtId="0" fontId="13" fillId="2" borderId="196" xfId="0" applyFont="1" applyFill="1" applyBorder="1" applyAlignment="1" applyProtection="1">
      <alignment horizontal="right" vertical="center" wrapText="1" readingOrder="1"/>
    </xf>
    <xf numFmtId="0" fontId="13" fillId="2" borderId="197" xfId="0" applyFont="1" applyFill="1" applyBorder="1" applyAlignment="1" applyProtection="1">
      <alignment horizontal="left" vertical="center" wrapText="1" readingOrder="1"/>
    </xf>
    <xf numFmtId="0" fontId="11" fillId="5" borderId="221" xfId="0" applyFont="1" applyFill="1" applyBorder="1" applyAlignment="1" applyProtection="1">
      <alignment horizontal="left" vertical="top" wrapText="1" readingOrder="1"/>
      <protection locked="0"/>
    </xf>
    <xf numFmtId="0" fontId="11" fillId="5" borderId="222" xfId="0" applyFont="1" applyFill="1" applyBorder="1" applyAlignment="1" applyProtection="1">
      <alignment horizontal="left" vertical="top" wrapText="1" readingOrder="1"/>
      <protection locked="0"/>
    </xf>
    <xf numFmtId="0" fontId="11" fillId="5" borderId="223" xfId="0" applyFont="1" applyFill="1" applyBorder="1" applyAlignment="1" applyProtection="1">
      <alignment horizontal="left" vertical="top" wrapText="1" readingOrder="1"/>
      <protection locked="0"/>
    </xf>
    <xf numFmtId="0" fontId="11" fillId="5" borderId="224" xfId="0" applyFont="1" applyFill="1" applyBorder="1" applyAlignment="1" applyProtection="1">
      <alignment horizontal="left" vertical="top" wrapText="1" readingOrder="1"/>
      <protection locked="0"/>
    </xf>
    <xf numFmtId="0" fontId="11" fillId="3" borderId="225" xfId="0" applyFont="1" applyFill="1" applyBorder="1" applyAlignment="1" applyProtection="1">
      <alignment horizontal="left" vertical="top" wrapText="1" indent="1" readingOrder="1"/>
      <protection locked="0"/>
    </xf>
    <xf numFmtId="0" fontId="11" fillId="3" borderId="226" xfId="0" applyFont="1" applyFill="1" applyBorder="1" applyAlignment="1" applyProtection="1">
      <alignment horizontal="left" vertical="top" wrapText="1" indent="1" readingOrder="1"/>
      <protection locked="0"/>
    </xf>
    <xf numFmtId="0" fontId="11" fillId="3" borderId="190" xfId="0" applyFont="1" applyFill="1" applyBorder="1" applyAlignment="1" applyProtection="1">
      <alignment horizontal="left" vertical="top" wrapText="1" indent="1" readingOrder="1"/>
      <protection locked="0"/>
    </xf>
    <xf numFmtId="0" fontId="11" fillId="5" borderId="227" xfId="0" applyFont="1" applyFill="1" applyBorder="1" applyAlignment="1" applyProtection="1">
      <alignment horizontal="left" vertical="top" wrapText="1" readingOrder="1"/>
      <protection locked="0"/>
    </xf>
    <xf numFmtId="0" fontId="6" fillId="9" borderId="0" xfId="0" applyFont="1" applyFill="1" applyBorder="1" applyAlignment="1" applyProtection="1">
      <alignment vertical="center" readingOrder="1"/>
    </xf>
    <xf numFmtId="0" fontId="13" fillId="9" borderId="229" xfId="0" applyFont="1" applyFill="1" applyBorder="1" applyAlignment="1" applyProtection="1">
      <alignment vertical="center" wrapText="1" readingOrder="1"/>
    </xf>
    <xf numFmtId="0" fontId="11" fillId="3" borderId="0" xfId="0" applyFont="1" applyFill="1" applyBorder="1" applyAlignment="1" applyProtection="1">
      <alignment vertical="top" wrapText="1" readingOrder="1"/>
      <protection locked="0"/>
    </xf>
    <xf numFmtId="0" fontId="13" fillId="2" borderId="231" xfId="0" applyFont="1" applyFill="1" applyBorder="1" applyAlignment="1" applyProtection="1">
      <alignment horizontal="left" vertical="center" wrapText="1" readingOrder="1"/>
    </xf>
    <xf numFmtId="0" fontId="12" fillId="5" borderId="110" xfId="0" applyFont="1" applyFill="1" applyBorder="1" applyAlignment="1" applyProtection="1">
      <alignment horizontal="left" vertical="top" wrapText="1" readingOrder="1"/>
      <protection locked="0"/>
    </xf>
    <xf numFmtId="0" fontId="12" fillId="5" borderId="81" xfId="0" applyFont="1" applyFill="1" applyBorder="1" applyAlignment="1" applyProtection="1">
      <alignment horizontal="left" vertical="top" wrapText="1" readingOrder="1"/>
      <protection locked="0"/>
    </xf>
    <xf numFmtId="0" fontId="12" fillId="5" borderId="126" xfId="0" applyFont="1" applyFill="1" applyBorder="1" applyAlignment="1" applyProtection="1">
      <alignment horizontal="left" vertical="top" wrapText="1" readingOrder="1"/>
      <protection locked="0"/>
    </xf>
    <xf numFmtId="0" fontId="11" fillId="5" borderId="110" xfId="0" applyFont="1" applyFill="1" applyBorder="1" applyAlignment="1" applyProtection="1">
      <alignment horizontal="left" vertical="top" wrapText="1" readingOrder="1"/>
      <protection locked="0"/>
    </xf>
    <xf numFmtId="0" fontId="11" fillId="5" borderId="126" xfId="0" applyFont="1" applyFill="1" applyBorder="1" applyAlignment="1" applyProtection="1">
      <alignment horizontal="left" vertical="top" wrapText="1" readingOrder="1"/>
      <protection locked="0"/>
    </xf>
    <xf numFmtId="0" fontId="11" fillId="5" borderId="81" xfId="0" applyFont="1" applyFill="1" applyBorder="1" applyAlignment="1" applyProtection="1">
      <alignment horizontal="left" vertical="top" wrapText="1" readingOrder="1"/>
      <protection locked="0"/>
    </xf>
    <xf numFmtId="0" fontId="11" fillId="5" borderId="232" xfId="0" applyFont="1" applyFill="1" applyBorder="1" applyAlignment="1" applyProtection="1">
      <alignment horizontal="left" vertical="top" wrapText="1" readingOrder="1"/>
      <protection locked="0"/>
    </xf>
    <xf numFmtId="0" fontId="13" fillId="2" borderId="171" xfId="0" applyFont="1" applyFill="1" applyBorder="1" applyAlignment="1" applyProtection="1">
      <alignment horizontal="left" vertical="center" wrapText="1" readingOrder="1"/>
    </xf>
    <xf numFmtId="0" fontId="11" fillId="3" borderId="194" xfId="0" applyFont="1" applyFill="1" applyBorder="1" applyAlignment="1" applyProtection="1">
      <alignment vertical="top" wrapText="1" readingOrder="1"/>
      <protection locked="0"/>
    </xf>
    <xf numFmtId="0" fontId="11" fillId="3" borderId="170" xfId="0" applyFont="1" applyFill="1" applyBorder="1" applyAlignment="1" applyProtection="1">
      <alignment vertical="top" wrapText="1" readingOrder="1"/>
      <protection locked="0"/>
    </xf>
    <xf numFmtId="0" fontId="11" fillId="3" borderId="156" xfId="0" applyFont="1" applyFill="1" applyBorder="1" applyAlignment="1" applyProtection="1">
      <alignment vertical="top" wrapText="1" readingOrder="1"/>
      <protection locked="0"/>
    </xf>
    <xf numFmtId="0" fontId="11" fillId="3" borderId="154" xfId="0" applyFont="1" applyFill="1" applyBorder="1" applyAlignment="1" applyProtection="1">
      <alignment horizontal="left" vertical="top" wrapText="1" indent="1" readingOrder="1"/>
      <protection locked="0"/>
    </xf>
    <xf numFmtId="0" fontId="11" fillId="3" borderId="180" xfId="0" applyFont="1" applyFill="1" applyBorder="1" applyAlignment="1" applyProtection="1">
      <alignment horizontal="left" vertical="top" wrapText="1" indent="1" readingOrder="1"/>
      <protection locked="0"/>
    </xf>
    <xf numFmtId="0" fontId="11" fillId="3" borderId="179" xfId="0" applyFont="1" applyFill="1" applyBorder="1" applyAlignment="1" applyProtection="1">
      <alignment horizontal="left" vertical="top" wrapText="1" indent="1" readingOrder="1"/>
      <protection locked="0"/>
    </xf>
    <xf numFmtId="0" fontId="18" fillId="2" borderId="233" xfId="0" applyFont="1" applyFill="1" applyBorder="1" applyAlignment="1" applyProtection="1">
      <alignment vertical="center" wrapText="1" readingOrder="1"/>
    </xf>
    <xf numFmtId="0" fontId="18" fillId="2" borderId="234" xfId="0" applyFont="1" applyFill="1" applyBorder="1" applyAlignment="1" applyProtection="1">
      <alignment vertical="center" wrapText="1" readingOrder="1"/>
    </xf>
    <xf numFmtId="0" fontId="13" fillId="2" borderId="237" xfId="0" applyFont="1" applyFill="1" applyBorder="1" applyAlignment="1" applyProtection="1">
      <alignment vertical="center" wrapText="1" readingOrder="1"/>
    </xf>
    <xf numFmtId="0" fontId="12" fillId="5" borderId="154" xfId="0" applyFont="1" applyFill="1" applyBorder="1" applyAlignment="1" applyProtection="1">
      <alignment horizontal="right" vertical="top" wrapText="1" readingOrder="1"/>
      <protection locked="0"/>
    </xf>
    <xf numFmtId="0" fontId="12" fillId="5" borderId="179" xfId="0" applyFont="1" applyFill="1" applyBorder="1" applyAlignment="1" applyProtection="1">
      <alignment horizontal="right" vertical="top" wrapText="1" readingOrder="1"/>
      <protection locked="0"/>
    </xf>
    <xf numFmtId="0" fontId="12" fillId="5" borderId="180" xfId="0" applyFont="1" applyFill="1" applyBorder="1" applyAlignment="1" applyProtection="1">
      <alignment horizontal="right" vertical="top" wrapText="1" readingOrder="1"/>
      <protection locked="0"/>
    </xf>
    <xf numFmtId="0" fontId="13" fillId="2" borderId="238" xfId="0" applyFont="1" applyFill="1" applyBorder="1" applyAlignment="1" applyProtection="1">
      <alignment horizontal="right" vertical="center" wrapText="1" readingOrder="1"/>
    </xf>
    <xf numFmtId="0" fontId="11" fillId="3" borderId="239" xfId="0" applyFont="1" applyFill="1" applyBorder="1" applyAlignment="1" applyProtection="1">
      <alignment horizontal="left" vertical="top" wrapText="1" indent="1" readingOrder="1"/>
      <protection locked="0"/>
    </xf>
    <xf numFmtId="0" fontId="11" fillId="3" borderId="240" xfId="0" applyFont="1" applyFill="1" applyBorder="1" applyAlignment="1" applyProtection="1">
      <alignment horizontal="left" vertical="top" wrapText="1" indent="1" readingOrder="1"/>
      <protection locked="0"/>
    </xf>
    <xf numFmtId="0" fontId="11" fillId="5" borderId="156" xfId="0" applyFont="1" applyFill="1" applyBorder="1" applyAlignment="1" applyProtection="1">
      <alignment horizontal="right" vertical="top" wrapText="1" readingOrder="1"/>
      <protection locked="0"/>
    </xf>
    <xf numFmtId="0" fontId="11" fillId="3" borderId="241" xfId="0" applyFont="1" applyFill="1" applyBorder="1" applyAlignment="1" applyProtection="1">
      <alignment horizontal="left" vertical="top" wrapText="1" indent="1" readingOrder="1"/>
      <protection locked="0"/>
    </xf>
    <xf numFmtId="164" fontId="11" fillId="3" borderId="153" xfId="0" applyNumberFormat="1" applyFont="1" applyFill="1" applyBorder="1" applyAlignment="1" applyProtection="1">
      <alignment vertical="top" wrapText="1" readingOrder="1"/>
      <protection locked="0"/>
    </xf>
    <xf numFmtId="164" fontId="11" fillId="3" borderId="147" xfId="0" applyNumberFormat="1" applyFont="1" applyFill="1" applyBorder="1" applyAlignment="1" applyProtection="1">
      <alignment vertical="top" wrapText="1" readingOrder="1"/>
      <protection locked="0"/>
    </xf>
    <xf numFmtId="164" fontId="11" fillId="3" borderId="172" xfId="0" applyNumberFormat="1" applyFont="1" applyFill="1" applyBorder="1" applyAlignment="1" applyProtection="1">
      <alignment vertical="top" wrapText="1" readingOrder="1"/>
      <protection locked="0"/>
    </xf>
    <xf numFmtId="0" fontId="13" fillId="9" borderId="143" xfId="0" applyFont="1" applyFill="1" applyBorder="1" applyAlignment="1" applyProtection="1">
      <alignment horizontal="left" vertical="center" readingOrder="1"/>
    </xf>
    <xf numFmtId="0" fontId="13" fillId="9" borderId="0" xfId="0" applyFont="1" applyFill="1" applyBorder="1" applyAlignment="1" applyProtection="1">
      <alignment horizontal="left" vertical="center" readingOrder="1"/>
    </xf>
    <xf numFmtId="0" fontId="5" fillId="9" borderId="0" xfId="0" applyFont="1" applyFill="1" applyBorder="1" applyAlignment="1" applyProtection="1">
      <alignment horizontal="left" vertical="center" readingOrder="1"/>
    </xf>
    <xf numFmtId="0" fontId="5" fillId="9" borderId="0" xfId="0" applyFont="1" applyFill="1" applyBorder="1" applyAlignment="1" applyProtection="1">
      <alignment vertical="center" readingOrder="1"/>
    </xf>
    <xf numFmtId="0" fontId="6" fillId="9" borderId="0" xfId="0" applyFont="1" applyFill="1" applyBorder="1" applyAlignment="1" applyProtection="1">
      <alignment vertical="center" wrapText="1" readingOrder="1"/>
    </xf>
    <xf numFmtId="0" fontId="11" fillId="9" borderId="0" xfId="0" applyFont="1" applyFill="1" applyBorder="1" applyAlignment="1" applyProtection="1">
      <alignment vertical="top" wrapText="1" readingOrder="1"/>
      <protection locked="0"/>
    </xf>
    <xf numFmtId="0" fontId="6" fillId="2" borderId="0" xfId="0" applyFont="1" applyFill="1" applyBorder="1" applyAlignment="1" applyProtection="1">
      <alignment vertical="center" readingOrder="1"/>
      <protection locked="0"/>
    </xf>
    <xf numFmtId="0" fontId="11" fillId="3" borderId="73" xfId="0" applyFont="1" applyFill="1" applyBorder="1" applyAlignment="1" applyProtection="1">
      <alignment horizontal="left" vertical="top" wrapText="1" indent="1" readingOrder="1"/>
      <protection locked="0"/>
    </xf>
    <xf numFmtId="0" fontId="13" fillId="9" borderId="0" xfId="0" applyFont="1" applyFill="1" applyBorder="1" applyAlignment="1" applyProtection="1">
      <alignment vertical="center" wrapText="1" readingOrder="1"/>
    </xf>
    <xf numFmtId="0" fontId="11" fillId="5" borderId="232" xfId="0" applyFont="1" applyFill="1" applyBorder="1" applyAlignment="1" applyProtection="1">
      <alignment horizontal="right" vertical="top" wrapText="1" readingOrder="1"/>
      <protection locked="0"/>
    </xf>
    <xf numFmtId="0" fontId="11" fillId="5" borderId="244" xfId="0" applyFont="1" applyFill="1" applyBorder="1" applyAlignment="1" applyProtection="1">
      <alignment horizontal="left" vertical="top" wrapText="1" readingOrder="1"/>
      <protection locked="0"/>
    </xf>
    <xf numFmtId="0" fontId="6" fillId="9" borderId="51" xfId="0" applyFont="1" applyFill="1" applyBorder="1" applyAlignment="1" applyProtection="1">
      <alignment vertical="center" readingOrder="1"/>
    </xf>
    <xf numFmtId="0" fontId="18" fillId="2" borderId="245" xfId="0" applyFont="1" applyFill="1" applyBorder="1" applyAlignment="1" applyProtection="1">
      <alignment vertical="center" wrapText="1" readingOrder="1"/>
    </xf>
    <xf numFmtId="0" fontId="9" fillId="2" borderId="247" xfId="0" applyFont="1" applyFill="1" applyBorder="1" applyAlignment="1" applyProtection="1">
      <alignment vertical="center" wrapText="1" readingOrder="1"/>
    </xf>
    <xf numFmtId="0" fontId="9" fillId="2" borderId="195" xfId="0" applyFont="1" applyFill="1" applyBorder="1" applyAlignment="1" applyProtection="1">
      <alignment vertical="center" wrapText="1" readingOrder="1"/>
    </xf>
    <xf numFmtId="0" fontId="13" fillId="2" borderId="196" xfId="0" applyFont="1" applyFill="1" applyBorder="1" applyAlignment="1" applyProtection="1">
      <alignment vertical="center" wrapText="1" readingOrder="1"/>
    </xf>
    <xf numFmtId="164" fontId="11" fillId="3" borderId="189" xfId="0" applyNumberFormat="1" applyFont="1" applyFill="1" applyBorder="1" applyAlignment="1" applyProtection="1">
      <alignment horizontal="right" vertical="top" wrapText="1" indent="1" readingOrder="1"/>
      <protection locked="0"/>
    </xf>
    <xf numFmtId="0" fontId="11" fillId="3" borderId="160" xfId="0" applyFont="1" applyFill="1" applyBorder="1" applyAlignment="1" applyProtection="1">
      <alignment horizontal="left" vertical="top" wrapText="1" indent="1" readingOrder="1"/>
      <protection locked="0"/>
    </xf>
    <xf numFmtId="0" fontId="13" fillId="2" borderId="196" xfId="0" applyFont="1" applyFill="1" applyBorder="1" applyAlignment="1" applyProtection="1">
      <alignment horizontal="left" vertical="center" wrapText="1" readingOrder="1"/>
    </xf>
    <xf numFmtId="165" fontId="11" fillId="3" borderId="140" xfId="0" applyNumberFormat="1" applyFont="1" applyFill="1" applyBorder="1" applyAlignment="1" applyProtection="1">
      <alignment horizontal="left" vertical="top" wrapText="1" readingOrder="1"/>
      <protection locked="0"/>
    </xf>
    <xf numFmtId="0" fontId="11" fillId="3" borderId="248" xfId="0" applyFont="1" applyFill="1" applyBorder="1" applyAlignment="1" applyProtection="1">
      <alignment horizontal="left" vertical="top" wrapText="1" indent="1" readingOrder="1"/>
      <protection locked="0"/>
    </xf>
    <xf numFmtId="0" fontId="13" fillId="2" borderId="249" xfId="0" applyFont="1" applyFill="1" applyBorder="1" applyAlignment="1" applyProtection="1">
      <alignment horizontal="right" vertical="center" wrapText="1" readingOrder="1"/>
    </xf>
    <xf numFmtId="0" fontId="11" fillId="5" borderId="189" xfId="0" applyFont="1" applyFill="1" applyBorder="1" applyAlignment="1" applyProtection="1">
      <alignment horizontal="right" vertical="top" wrapText="1" readingOrder="1"/>
      <protection locked="0"/>
    </xf>
    <xf numFmtId="0" fontId="11" fillId="3" borderId="201" xfId="0" applyFont="1" applyFill="1" applyBorder="1" applyAlignment="1" applyProtection="1">
      <alignment vertical="top" wrapText="1" readingOrder="1"/>
      <protection locked="0"/>
    </xf>
    <xf numFmtId="0" fontId="13" fillId="2" borderId="250" xfId="0" applyFont="1" applyFill="1" applyBorder="1" applyAlignment="1" applyProtection="1">
      <alignment horizontal="right" vertical="center" wrapText="1" readingOrder="1"/>
    </xf>
    <xf numFmtId="164" fontId="11" fillId="3" borderId="241" xfId="0" applyNumberFormat="1" applyFont="1" applyFill="1" applyBorder="1" applyAlignment="1" applyProtection="1">
      <alignment horizontal="right" vertical="top" wrapText="1" indent="1" readingOrder="1"/>
      <protection locked="0"/>
    </xf>
    <xf numFmtId="164" fontId="11" fillId="3" borderId="188" xfId="0" applyNumberFormat="1" applyFont="1" applyFill="1" applyBorder="1" applyAlignment="1" applyProtection="1">
      <alignment horizontal="right" vertical="top" wrapText="1" indent="1" readingOrder="1"/>
      <protection locked="0"/>
    </xf>
    <xf numFmtId="164" fontId="11" fillId="3" borderId="179" xfId="0" applyNumberFormat="1" applyFont="1" applyFill="1" applyBorder="1" applyAlignment="1" applyProtection="1">
      <alignment horizontal="right" vertical="top" wrapText="1" indent="1" readingOrder="1"/>
      <protection locked="0"/>
    </xf>
    <xf numFmtId="164" fontId="11" fillId="3" borderId="184" xfId="0" applyNumberFormat="1" applyFont="1" applyFill="1" applyBorder="1" applyAlignment="1" applyProtection="1">
      <alignment horizontal="right" vertical="top" wrapText="1" indent="1" readingOrder="1"/>
      <protection locked="0"/>
    </xf>
    <xf numFmtId="0" fontId="6" fillId="2" borderId="136" xfId="0" applyFont="1" applyFill="1" applyBorder="1" applyAlignment="1" applyProtection="1">
      <alignment horizontal="center" vertical="center" wrapText="1" readingOrder="1"/>
    </xf>
    <xf numFmtId="0" fontId="5" fillId="2" borderId="252" xfId="0" applyFont="1" applyFill="1" applyBorder="1" applyAlignment="1" applyProtection="1">
      <alignment vertical="center" readingOrder="1"/>
    </xf>
    <xf numFmtId="0" fontId="5" fillId="2" borderId="253" xfId="0" applyFont="1" applyFill="1" applyBorder="1" applyAlignment="1" applyProtection="1">
      <alignment vertical="center" readingOrder="1"/>
    </xf>
    <xf numFmtId="0" fontId="11" fillId="3" borderId="112" xfId="0" applyFont="1" applyFill="1" applyBorder="1" applyAlignment="1" applyProtection="1">
      <alignment horizontal="left" vertical="top" wrapText="1" indent="1" readingOrder="1"/>
      <protection locked="0"/>
    </xf>
    <xf numFmtId="0" fontId="18" fillId="2" borderId="254" xfId="0" applyFont="1" applyFill="1" applyBorder="1" applyAlignment="1" applyProtection="1">
      <alignment vertical="center" wrapText="1" readingOrder="1"/>
    </xf>
    <xf numFmtId="0" fontId="13" fillId="2" borderId="149" xfId="0" applyFont="1" applyFill="1" applyBorder="1" applyAlignment="1" applyProtection="1">
      <alignment vertical="center" wrapText="1" readingOrder="1"/>
    </xf>
    <xf numFmtId="0" fontId="8" fillId="0" borderId="244" xfId="0" applyFont="1" applyBorder="1" applyAlignment="1" applyProtection="1">
      <alignment vertical="top" readingOrder="1"/>
      <protection locked="0"/>
    </xf>
    <xf numFmtId="0" fontId="6" fillId="3" borderId="153" xfId="0" applyFont="1" applyFill="1" applyBorder="1" applyAlignment="1" applyProtection="1">
      <alignment vertical="center" wrapText="1" readingOrder="1"/>
      <protection locked="0"/>
    </xf>
    <xf numFmtId="0" fontId="6" fillId="3" borderId="147" xfId="0" applyFont="1" applyFill="1" applyBorder="1" applyAlignment="1" applyProtection="1">
      <alignment vertical="center" wrapText="1" readingOrder="1"/>
      <protection locked="0"/>
    </xf>
    <xf numFmtId="0" fontId="12" fillId="3" borderId="121" xfId="0" applyFont="1" applyFill="1" applyBorder="1" applyAlignment="1" applyProtection="1">
      <alignment vertical="top" wrapText="1" readingOrder="1"/>
      <protection locked="0"/>
    </xf>
    <xf numFmtId="0" fontId="11" fillId="5" borderId="255" xfId="0" applyFont="1" applyFill="1" applyBorder="1" applyAlignment="1" applyProtection="1">
      <alignment horizontal="left" vertical="top" wrapText="1" readingOrder="1"/>
      <protection locked="0"/>
    </xf>
    <xf numFmtId="0" fontId="11" fillId="5" borderId="256" xfId="0" applyFont="1" applyFill="1" applyBorder="1" applyAlignment="1" applyProtection="1">
      <alignment horizontal="left" vertical="top" wrapText="1" readingOrder="1"/>
      <protection locked="0"/>
    </xf>
    <xf numFmtId="0" fontId="11" fillId="3" borderId="257" xfId="0" applyFont="1" applyFill="1" applyBorder="1" applyAlignment="1" applyProtection="1">
      <alignment vertical="top" wrapText="1" readingOrder="1"/>
      <protection locked="0"/>
    </xf>
    <xf numFmtId="0" fontId="11" fillId="5" borderId="121" xfId="0" applyFont="1" applyFill="1" applyBorder="1" applyAlignment="1" applyProtection="1">
      <alignment horizontal="right" vertical="top" wrapText="1" readingOrder="1"/>
      <protection locked="0"/>
    </xf>
    <xf numFmtId="0" fontId="11" fillId="3" borderId="258" xfId="0" applyFont="1" applyFill="1" applyBorder="1" applyAlignment="1" applyProtection="1">
      <alignment vertical="top" wrapText="1" readingOrder="1"/>
      <protection locked="0"/>
    </xf>
    <xf numFmtId="0" fontId="11" fillId="3" borderId="259" xfId="0" applyFont="1" applyFill="1" applyBorder="1" applyAlignment="1" applyProtection="1">
      <alignment horizontal="left" vertical="top" wrapText="1" indent="1" readingOrder="1"/>
      <protection locked="0"/>
    </xf>
    <xf numFmtId="0" fontId="11" fillId="3" borderId="136" xfId="0" applyFont="1" applyFill="1" applyBorder="1" applyAlignment="1" applyProtection="1">
      <alignment horizontal="left" vertical="top" wrapText="1" indent="1" readingOrder="1"/>
      <protection locked="0"/>
    </xf>
    <xf numFmtId="0" fontId="12" fillId="2" borderId="143" xfId="0" applyFont="1" applyFill="1" applyBorder="1" applyAlignment="1" applyProtection="1">
      <alignment horizontal="center" vertical="center" wrapText="1" readingOrder="1"/>
    </xf>
    <xf numFmtId="0" fontId="13" fillId="2" borderId="261" xfId="0" applyFont="1" applyFill="1" applyBorder="1" applyAlignment="1" applyProtection="1">
      <alignment horizontal="center" vertical="center" wrapText="1" readingOrder="1"/>
    </xf>
    <xf numFmtId="0" fontId="6" fillId="3" borderId="172" xfId="0" applyFont="1" applyFill="1" applyBorder="1" applyAlignment="1" applyProtection="1">
      <alignment vertical="center" wrapText="1" readingOrder="1"/>
      <protection locked="0"/>
    </xf>
    <xf numFmtId="0" fontId="12" fillId="3" borderId="189" xfId="0" applyFont="1" applyFill="1" applyBorder="1" applyAlignment="1" applyProtection="1">
      <alignment vertical="top" wrapText="1" readingOrder="1"/>
      <protection locked="0"/>
    </xf>
    <xf numFmtId="0" fontId="11" fillId="3" borderId="186" xfId="0" applyFont="1" applyFill="1" applyBorder="1" applyAlignment="1" applyProtection="1">
      <alignment horizontal="left" vertical="top" wrapText="1" indent="1" readingOrder="1"/>
      <protection locked="0"/>
    </xf>
    <xf numFmtId="0" fontId="11" fillId="5" borderId="160" xfId="0" applyFont="1" applyFill="1" applyBorder="1" applyAlignment="1" applyProtection="1">
      <alignment horizontal="center" vertical="center" wrapText="1" readingOrder="1"/>
      <protection locked="0"/>
    </xf>
    <xf numFmtId="0" fontId="8" fillId="0" borderId="0" xfId="0" applyFont="1" applyFill="1" applyBorder="1" applyAlignment="1" applyProtection="1">
      <alignment vertical="top" readingOrder="1"/>
      <protection locked="0"/>
    </xf>
    <xf numFmtId="0" fontId="7" fillId="4" borderId="37" xfId="0" applyFont="1" applyFill="1" applyBorder="1" applyAlignment="1">
      <alignment horizontal="left" vertical="center" wrapText="1" readingOrder="1"/>
    </xf>
    <xf numFmtId="0" fontId="7" fillId="4" borderId="38" xfId="0" applyFont="1" applyFill="1" applyBorder="1" applyAlignment="1">
      <alignment horizontal="left" vertical="center" wrapText="1" readingOrder="1"/>
    </xf>
    <xf numFmtId="0" fontId="14" fillId="6" borderId="28" xfId="0" applyFont="1" applyFill="1" applyBorder="1" applyAlignment="1" applyProtection="1">
      <alignment horizontal="center" vertical="center" wrapText="1" readingOrder="1"/>
      <protection locked="0"/>
    </xf>
    <xf numFmtId="0" fontId="14" fillId="6" borderId="3" xfId="0" applyFont="1" applyFill="1" applyBorder="1" applyAlignment="1" applyProtection="1">
      <alignment horizontal="center" vertical="center" wrapText="1" readingOrder="1"/>
      <protection locked="0"/>
    </xf>
    <xf numFmtId="0" fontId="12" fillId="2" borderId="29" xfId="0" applyFont="1" applyFill="1" applyBorder="1" applyAlignment="1">
      <alignment vertical="center" wrapText="1" readingOrder="1"/>
    </xf>
    <xf numFmtId="0" fontId="12" fillId="2" borderId="32" xfId="0" applyFont="1" applyFill="1" applyBorder="1" applyAlignment="1">
      <alignment vertical="center" wrapText="1" readingOrder="1"/>
    </xf>
    <xf numFmtId="0" fontId="12" fillId="2" borderId="2" xfId="0" applyFont="1" applyFill="1" applyBorder="1" applyAlignment="1">
      <alignment horizontal="left" vertical="center" wrapText="1" readingOrder="1"/>
    </xf>
    <xf numFmtId="0" fontId="12" fillId="2" borderId="31" xfId="0" applyFont="1" applyFill="1" applyBorder="1" applyAlignment="1">
      <alignment horizontal="left" vertical="center" wrapText="1" readingOrder="1"/>
    </xf>
    <xf numFmtId="0" fontId="12" fillId="6" borderId="1" xfId="0" applyFont="1" applyFill="1" applyBorder="1" applyAlignment="1" applyProtection="1">
      <alignment horizontal="left" vertical="top" wrapText="1" readingOrder="1"/>
      <protection locked="0"/>
    </xf>
    <xf numFmtId="0" fontId="12" fillId="6" borderId="67" xfId="0" applyFont="1" applyFill="1" applyBorder="1" applyAlignment="1" applyProtection="1">
      <alignment horizontal="left" vertical="top" wrapText="1" readingOrder="1"/>
      <protection locked="0"/>
    </xf>
    <xf numFmtId="0" fontId="6" fillId="2" borderId="44" xfId="0" applyFont="1" applyFill="1" applyBorder="1" applyAlignment="1">
      <alignment horizontal="left" vertical="center" wrapText="1" readingOrder="1"/>
    </xf>
    <xf numFmtId="0" fontId="6" fillId="2" borderId="6" xfId="0" applyFont="1" applyFill="1" applyBorder="1" applyAlignment="1">
      <alignment horizontal="left" vertical="center" wrapText="1" readingOrder="1"/>
    </xf>
    <xf numFmtId="0" fontId="6" fillId="2" borderId="51" xfId="0" applyFont="1" applyFill="1" applyBorder="1" applyAlignment="1">
      <alignment horizontal="left" vertical="center" wrapText="1" readingOrder="1"/>
    </xf>
    <xf numFmtId="0" fontId="6" fillId="2" borderId="46" xfId="0" applyFont="1" applyFill="1" applyBorder="1" applyAlignment="1">
      <alignment horizontal="left" vertical="center" wrapText="1" readingOrder="1"/>
    </xf>
    <xf numFmtId="0" fontId="12" fillId="2" borderId="2" xfId="0" applyFont="1" applyFill="1" applyBorder="1" applyAlignment="1">
      <alignment vertical="center" wrapText="1" readingOrder="1"/>
    </xf>
    <xf numFmtId="0" fontId="12" fillId="2" borderId="31" xfId="0" applyFont="1" applyFill="1" applyBorder="1" applyAlignment="1">
      <alignment vertical="center" wrapText="1" readingOrder="1"/>
    </xf>
    <xf numFmtId="0" fontId="11" fillId="3" borderId="26" xfId="0" applyFont="1" applyFill="1" applyBorder="1" applyAlignment="1" applyProtection="1">
      <alignment horizontal="left" vertical="top" wrapText="1" readingOrder="1"/>
      <protection locked="0"/>
    </xf>
    <xf numFmtId="0" fontId="11" fillId="3" borderId="33" xfId="0" applyFont="1" applyFill="1" applyBorder="1" applyAlignment="1" applyProtection="1">
      <alignment horizontal="left" vertical="top" wrapText="1" readingOrder="1"/>
      <protection locked="0"/>
    </xf>
    <xf numFmtId="0" fontId="6" fillId="2" borderId="58" xfId="0" applyFont="1" applyFill="1" applyBorder="1" applyAlignment="1">
      <alignment horizontal="left" vertical="center" wrapText="1" readingOrder="1"/>
    </xf>
    <xf numFmtId="0" fontId="6" fillId="2" borderId="59" xfId="0" applyFont="1" applyFill="1" applyBorder="1" applyAlignment="1">
      <alignment horizontal="left" vertical="center" wrapText="1" readingOrder="1"/>
    </xf>
    <xf numFmtId="0" fontId="6" fillId="2" borderId="54" xfId="0" applyFont="1" applyFill="1" applyBorder="1" applyAlignment="1">
      <alignment horizontal="left" vertical="center" wrapText="1" readingOrder="1"/>
    </xf>
    <xf numFmtId="0" fontId="6" fillId="2" borderId="55" xfId="0" applyFont="1" applyFill="1" applyBorder="1" applyAlignment="1">
      <alignment horizontal="left" vertical="center" wrapText="1" readingOrder="1"/>
    </xf>
    <xf numFmtId="0" fontId="12" fillId="3" borderId="10" xfId="0" applyFont="1" applyFill="1" applyBorder="1" applyAlignment="1" applyProtection="1">
      <alignment horizontal="left" vertical="top" wrapText="1" readingOrder="1"/>
      <protection locked="0"/>
    </xf>
    <xf numFmtId="0" fontId="12" fillId="3" borderId="11" xfId="0" applyFont="1" applyFill="1" applyBorder="1" applyAlignment="1" applyProtection="1">
      <alignment horizontal="left" vertical="top" wrapText="1" readingOrder="1"/>
      <protection locked="0"/>
    </xf>
    <xf numFmtId="0" fontId="12" fillId="3" borderId="52" xfId="0" applyFont="1" applyFill="1" applyBorder="1" applyAlignment="1" applyProtection="1">
      <alignment horizontal="left" vertical="top" wrapText="1" readingOrder="1"/>
      <protection locked="0"/>
    </xf>
    <xf numFmtId="0" fontId="12" fillId="3" borderId="13" xfId="0" applyFont="1" applyFill="1" applyBorder="1" applyAlignment="1" applyProtection="1">
      <alignment horizontal="left" vertical="top" wrapText="1" readingOrder="1"/>
      <protection locked="0"/>
    </xf>
    <xf numFmtId="0" fontId="12" fillId="3" borderId="12" xfId="0" applyFont="1" applyFill="1" applyBorder="1" applyAlignment="1" applyProtection="1">
      <alignment horizontal="left" vertical="top" wrapText="1" readingOrder="1"/>
      <protection locked="0"/>
    </xf>
    <xf numFmtId="0" fontId="12" fillId="3" borderId="53" xfId="0" applyFont="1" applyFill="1" applyBorder="1" applyAlignment="1" applyProtection="1">
      <alignment horizontal="left" vertical="top" wrapText="1" readingOrder="1"/>
      <protection locked="0"/>
    </xf>
    <xf numFmtId="0" fontId="12" fillId="3" borderId="71" xfId="0" applyFont="1" applyFill="1" applyBorder="1" applyAlignment="1" applyProtection="1">
      <alignment horizontal="left" vertical="top" wrapText="1" readingOrder="1"/>
      <protection locked="0"/>
    </xf>
    <xf numFmtId="0" fontId="6" fillId="2" borderId="4" xfId="0" applyFont="1" applyFill="1" applyBorder="1" applyAlignment="1">
      <alignment horizontal="left" vertical="center" wrapText="1" readingOrder="1"/>
    </xf>
    <xf numFmtId="0" fontId="6" fillId="2" borderId="25" xfId="0" applyFont="1" applyFill="1" applyBorder="1" applyAlignment="1">
      <alignment horizontal="left" vertical="center" wrapText="1" readingOrder="1"/>
    </xf>
    <xf numFmtId="0" fontId="12" fillId="6" borderId="13" xfId="0" applyFont="1" applyFill="1" applyBorder="1" applyAlignment="1" applyProtection="1">
      <alignment horizontal="left" vertical="top" wrapText="1" readingOrder="1"/>
      <protection locked="0"/>
    </xf>
    <xf numFmtId="0" fontId="12" fillId="6" borderId="34" xfId="0" applyFont="1" applyFill="1" applyBorder="1" applyAlignment="1" applyProtection="1">
      <alignment horizontal="left" vertical="top" wrapText="1" readingOrder="1"/>
      <protection locked="0"/>
    </xf>
    <xf numFmtId="0" fontId="10" fillId="6" borderId="13" xfId="0" applyFont="1" applyFill="1" applyBorder="1" applyAlignment="1" applyProtection="1">
      <alignment horizontal="left" vertical="top" wrapText="1" readingOrder="1"/>
      <protection locked="0"/>
    </xf>
    <xf numFmtId="0" fontId="10" fillId="6" borderId="34" xfId="0" applyFont="1" applyFill="1" applyBorder="1" applyAlignment="1" applyProtection="1">
      <alignment horizontal="left" vertical="top" wrapText="1" readingOrder="1"/>
      <protection locked="0"/>
    </xf>
    <xf numFmtId="0" fontId="6" fillId="2" borderId="62" xfId="0" applyFont="1" applyFill="1" applyBorder="1" applyAlignment="1">
      <alignment horizontal="left" vertical="center" wrapText="1" readingOrder="1"/>
    </xf>
    <xf numFmtId="0" fontId="6" fillId="2" borderId="63" xfId="0" applyFont="1" applyFill="1" applyBorder="1" applyAlignment="1">
      <alignment horizontal="left" vertical="center" wrapText="1" readingOrder="1"/>
    </xf>
    <xf numFmtId="0" fontId="6" fillId="2" borderId="42" xfId="0" applyFont="1" applyFill="1" applyBorder="1" applyAlignment="1">
      <alignment horizontal="left" vertical="center" wrapText="1" readingOrder="1"/>
    </xf>
    <xf numFmtId="0" fontId="6" fillId="2" borderId="3" xfId="0" applyFont="1" applyFill="1" applyBorder="1" applyAlignment="1">
      <alignment horizontal="left" vertical="center" wrapText="1" readingOrder="1"/>
    </xf>
    <xf numFmtId="0" fontId="6" fillId="2" borderId="5" xfId="0" applyFont="1" applyFill="1" applyBorder="1" applyAlignment="1">
      <alignment horizontal="left" vertical="center" wrapText="1" readingOrder="1"/>
    </xf>
    <xf numFmtId="0" fontId="11" fillId="3" borderId="28" xfId="0" applyFont="1" applyFill="1" applyBorder="1" applyAlignment="1" applyProtection="1">
      <alignment horizontal="left" vertical="top" wrapText="1" readingOrder="1"/>
      <protection locked="0"/>
    </xf>
    <xf numFmtId="0" fontId="11" fillId="3" borderId="8" xfId="0" applyFont="1" applyFill="1" applyBorder="1" applyAlignment="1" applyProtection="1">
      <alignment horizontal="left" vertical="top" wrapText="1" readingOrder="1"/>
      <protection locked="0"/>
    </xf>
    <xf numFmtId="0" fontId="11" fillId="3" borderId="45" xfId="0" applyFont="1" applyFill="1" applyBorder="1" applyAlignment="1" applyProtection="1">
      <alignment horizontal="left" vertical="top" wrapText="1" readingOrder="1"/>
      <protection locked="0"/>
    </xf>
    <xf numFmtId="0" fontId="11" fillId="3" borderId="23" xfId="0" applyFont="1" applyFill="1" applyBorder="1" applyAlignment="1" applyProtection="1">
      <alignment horizontal="left" vertical="top" wrapText="1" readingOrder="1"/>
      <protection locked="0"/>
    </xf>
    <xf numFmtId="0" fontId="11" fillId="3" borderId="24" xfId="0" applyFont="1" applyFill="1" applyBorder="1" applyAlignment="1" applyProtection="1">
      <alignment horizontal="left" vertical="top" wrapText="1" readingOrder="1"/>
      <protection locked="0"/>
    </xf>
    <xf numFmtId="0" fontId="11" fillId="3" borderId="60" xfId="0" applyFont="1" applyFill="1" applyBorder="1" applyAlignment="1" applyProtection="1">
      <alignment horizontal="left" vertical="top" wrapText="1" readingOrder="1"/>
      <protection locked="0"/>
    </xf>
    <xf numFmtId="0" fontId="6" fillId="2" borderId="22" xfId="0" applyFont="1" applyFill="1" applyBorder="1" applyAlignment="1">
      <alignment horizontal="left" vertical="center" wrapText="1" readingOrder="1"/>
    </xf>
    <xf numFmtId="0" fontId="12" fillId="2" borderId="8" xfId="0" applyFont="1" applyFill="1" applyBorder="1" applyAlignment="1">
      <alignment horizontal="left" vertical="center" wrapText="1" readingOrder="1"/>
    </xf>
    <xf numFmtId="0" fontId="12" fillId="2" borderId="70" xfId="0" applyFont="1" applyFill="1" applyBorder="1" applyAlignment="1">
      <alignment horizontal="left" vertical="center" wrapText="1" readingOrder="1"/>
    </xf>
    <xf numFmtId="0" fontId="12" fillId="2" borderId="45" xfId="0" applyFont="1" applyFill="1" applyBorder="1" applyAlignment="1">
      <alignment horizontal="left" vertical="center" wrapText="1" readingOrder="1"/>
    </xf>
    <xf numFmtId="0" fontId="11" fillId="9" borderId="202" xfId="0" applyFont="1" applyFill="1" applyBorder="1" applyAlignment="1" applyProtection="1">
      <alignment horizontal="left" vertical="top" wrapText="1" readingOrder="1"/>
      <protection locked="0"/>
    </xf>
    <xf numFmtId="0" fontId="11" fillId="9" borderId="129" xfId="0" applyFont="1" applyFill="1" applyBorder="1" applyAlignment="1" applyProtection="1">
      <alignment horizontal="left" vertical="top" wrapText="1" readingOrder="1"/>
      <protection locked="0"/>
    </xf>
    <xf numFmtId="0" fontId="13" fillId="9" borderId="87" xfId="0" applyFont="1" applyFill="1" applyBorder="1" applyAlignment="1" applyProtection="1">
      <alignment horizontal="center" vertical="center" wrapText="1" readingOrder="1"/>
    </xf>
    <xf numFmtId="0" fontId="13" fillId="9" borderId="88" xfId="0" applyFont="1" applyFill="1" applyBorder="1" applyAlignment="1" applyProtection="1">
      <alignment horizontal="center" vertical="center" wrapText="1" readingOrder="1"/>
    </xf>
    <xf numFmtId="164" fontId="11" fillId="3" borderId="209" xfId="0" applyNumberFormat="1" applyFont="1" applyFill="1" applyBorder="1" applyAlignment="1" applyProtection="1">
      <alignment horizontal="center" vertical="center" wrapText="1" readingOrder="1"/>
      <protection locked="0"/>
    </xf>
    <xf numFmtId="164" fontId="11" fillId="3" borderId="76" xfId="0" applyNumberFormat="1" applyFont="1" applyFill="1" applyBorder="1" applyAlignment="1" applyProtection="1">
      <alignment horizontal="center" vertical="center" wrapText="1" readingOrder="1"/>
      <protection locked="0"/>
    </xf>
    <xf numFmtId="164" fontId="11" fillId="3" borderId="163" xfId="0" applyNumberFormat="1" applyFont="1" applyFill="1" applyBorder="1" applyAlignment="1" applyProtection="1">
      <alignment horizontal="center" vertical="center" wrapText="1" readingOrder="1"/>
      <protection locked="0"/>
    </xf>
    <xf numFmtId="0" fontId="13" fillId="2" borderId="211" xfId="0" applyFont="1" applyFill="1" applyBorder="1" applyAlignment="1" applyProtection="1">
      <alignment horizontal="center" vertical="center" wrapText="1" readingOrder="1"/>
    </xf>
    <xf numFmtId="0" fontId="13" fillId="2" borderId="207" xfId="0" applyFont="1" applyFill="1" applyBorder="1" applyAlignment="1" applyProtection="1">
      <alignment horizontal="center" vertical="center" wrapText="1" readingOrder="1"/>
    </xf>
    <xf numFmtId="0" fontId="13" fillId="2" borderId="208" xfId="0" applyFont="1" applyFill="1" applyBorder="1" applyAlignment="1" applyProtection="1">
      <alignment horizontal="center" vertical="center" wrapText="1" readingOrder="1"/>
    </xf>
    <xf numFmtId="0" fontId="15" fillId="10" borderId="159" xfId="0" applyFont="1" applyFill="1" applyBorder="1" applyAlignment="1" applyProtection="1">
      <alignment horizontal="center" vertical="center" wrapText="1" readingOrder="1"/>
    </xf>
    <xf numFmtId="0" fontId="15" fillId="10" borderId="158" xfId="0" applyFont="1" applyFill="1" applyBorder="1" applyAlignment="1" applyProtection="1">
      <alignment horizontal="center" vertical="center" wrapText="1" readingOrder="1"/>
    </xf>
    <xf numFmtId="0" fontId="13" fillId="9" borderId="87" xfId="0" applyFont="1" applyFill="1" applyBorder="1" applyAlignment="1" applyProtection="1">
      <alignment horizontal="center" vertical="center" wrapText="1" readingOrder="1"/>
      <protection locked="0"/>
    </xf>
    <xf numFmtId="0" fontId="13" fillId="9" borderId="132" xfId="0" applyFont="1" applyFill="1" applyBorder="1" applyAlignment="1" applyProtection="1">
      <alignment horizontal="center" vertical="center" wrapText="1" readingOrder="1"/>
      <protection locked="0"/>
    </xf>
    <xf numFmtId="0" fontId="13" fillId="9" borderId="88" xfId="0" applyFont="1" applyFill="1" applyBorder="1" applyAlignment="1" applyProtection="1">
      <alignment horizontal="center" vertical="center" wrapText="1" readingOrder="1"/>
      <protection locked="0"/>
    </xf>
    <xf numFmtId="0" fontId="6" fillId="9" borderId="87" xfId="0" applyFont="1" applyFill="1" applyBorder="1" applyAlignment="1" applyProtection="1">
      <alignment horizontal="center" vertical="center" readingOrder="1"/>
      <protection locked="0"/>
    </xf>
    <xf numFmtId="0" fontId="6" fillId="9" borderId="88" xfId="0" applyFont="1" applyFill="1" applyBorder="1" applyAlignment="1" applyProtection="1">
      <alignment horizontal="center" vertical="center" readingOrder="1"/>
      <protection locked="0"/>
    </xf>
    <xf numFmtId="0" fontId="6" fillId="9" borderId="159" xfId="0" applyFont="1" applyFill="1" applyBorder="1" applyAlignment="1" applyProtection="1">
      <alignment horizontal="center" vertical="center" readingOrder="1"/>
      <protection locked="0"/>
    </xf>
    <xf numFmtId="0" fontId="6" fillId="9" borderId="158" xfId="0" applyFont="1" applyFill="1" applyBorder="1" applyAlignment="1" applyProtection="1">
      <alignment horizontal="center" vertical="center" readingOrder="1"/>
      <protection locked="0"/>
    </xf>
    <xf numFmtId="0" fontId="11" fillId="9" borderId="0" xfId="0" applyFont="1" applyFill="1" applyBorder="1" applyAlignment="1" applyProtection="1">
      <alignment horizontal="left" vertical="top" wrapText="1" readingOrder="1"/>
      <protection locked="0"/>
    </xf>
    <xf numFmtId="0" fontId="11" fillId="9" borderId="171" xfId="0" applyFont="1" applyFill="1" applyBorder="1" applyAlignment="1" applyProtection="1">
      <alignment horizontal="left" vertical="top" wrapText="1" readingOrder="1"/>
      <protection locked="0"/>
    </xf>
    <xf numFmtId="0" fontId="13" fillId="9" borderId="134" xfId="0" applyFont="1" applyFill="1" applyBorder="1" applyAlignment="1" applyProtection="1">
      <alignment horizontal="left" vertical="top" wrapText="1" readingOrder="1"/>
    </xf>
    <xf numFmtId="0" fontId="13" fillId="9" borderId="93" xfId="0" applyFont="1" applyFill="1" applyBorder="1" applyAlignment="1" applyProtection="1">
      <alignment horizontal="left" vertical="top" wrapText="1" readingOrder="1"/>
    </xf>
    <xf numFmtId="0" fontId="13" fillId="9" borderId="160" xfId="0" applyFont="1" applyFill="1" applyBorder="1" applyAlignment="1" applyProtection="1">
      <alignment horizontal="left" vertical="top" wrapText="1" readingOrder="1"/>
    </xf>
    <xf numFmtId="0" fontId="13" fillId="9" borderId="161" xfId="0" applyFont="1" applyFill="1" applyBorder="1" applyAlignment="1" applyProtection="1">
      <alignment horizontal="left" vertical="top" wrapText="1" readingOrder="1"/>
    </xf>
    <xf numFmtId="0" fontId="6" fillId="9" borderId="93" xfId="0" applyFont="1" applyFill="1" applyBorder="1" applyAlignment="1" applyProtection="1">
      <alignment horizontal="center" vertical="center" readingOrder="1"/>
    </xf>
    <xf numFmtId="0" fontId="6" fillId="9" borderId="133" xfId="0" applyFont="1" applyFill="1" applyBorder="1" applyAlignment="1" applyProtection="1">
      <alignment horizontal="center" vertical="center" readingOrder="1"/>
    </xf>
    <xf numFmtId="0" fontId="6" fillId="9" borderId="161" xfId="0" applyFont="1" applyFill="1" applyBorder="1" applyAlignment="1" applyProtection="1">
      <alignment horizontal="center" vertical="center" readingOrder="1"/>
    </xf>
    <xf numFmtId="0" fontId="6" fillId="9" borderId="163" xfId="0" applyFont="1" applyFill="1" applyBorder="1" applyAlignment="1" applyProtection="1">
      <alignment horizontal="center" vertical="center" readingOrder="1"/>
    </xf>
    <xf numFmtId="0" fontId="13" fillId="9" borderId="162" xfId="0" applyFont="1" applyFill="1" applyBorder="1" applyAlignment="1" applyProtection="1">
      <alignment horizontal="center" vertical="center" wrapText="1" readingOrder="1"/>
    </xf>
    <xf numFmtId="0" fontId="1" fillId="7" borderId="93" xfId="0" applyFont="1" applyFill="1" applyBorder="1" applyAlignment="1" applyProtection="1">
      <alignment horizontal="left" readingOrder="1"/>
      <protection locked="0"/>
    </xf>
    <xf numFmtId="0" fontId="1" fillId="7" borderId="192" xfId="0" applyFont="1" applyFill="1" applyBorder="1" applyAlignment="1" applyProtection="1">
      <alignment horizontal="left" readingOrder="1"/>
      <protection locked="0"/>
    </xf>
    <xf numFmtId="0" fontId="1" fillId="7" borderId="0" xfId="0" applyFont="1" applyFill="1" applyBorder="1" applyAlignment="1" applyProtection="1">
      <alignment horizontal="left" readingOrder="1"/>
      <protection locked="0"/>
    </xf>
    <xf numFmtId="0" fontId="1" fillId="7" borderId="171" xfId="0" applyFont="1" applyFill="1" applyBorder="1" applyAlignment="1" applyProtection="1">
      <alignment horizontal="left" readingOrder="1"/>
      <protection locked="0"/>
    </xf>
    <xf numFmtId="0" fontId="13" fillId="2" borderId="206" xfId="0" applyFont="1" applyFill="1" applyBorder="1" applyAlignment="1" applyProtection="1">
      <alignment horizontal="center" vertical="center" wrapText="1" readingOrder="1"/>
    </xf>
    <xf numFmtId="0" fontId="13" fillId="2" borderId="165" xfId="0" applyFont="1" applyFill="1" applyBorder="1" applyAlignment="1" applyProtection="1">
      <alignment horizontal="left" vertical="center" wrapText="1" readingOrder="1"/>
    </xf>
    <xf numFmtId="0" fontId="13" fillId="2" borderId="166" xfId="0" applyFont="1" applyFill="1" applyBorder="1" applyAlignment="1" applyProtection="1">
      <alignment horizontal="left" vertical="center" wrapText="1" readingOrder="1"/>
    </xf>
    <xf numFmtId="0" fontId="13" fillId="9" borderId="134" xfId="0" applyFont="1" applyFill="1" applyBorder="1" applyAlignment="1" applyProtection="1">
      <alignment horizontal="center" vertical="center" wrapText="1" readingOrder="1"/>
      <protection locked="0"/>
    </xf>
    <xf numFmtId="0" fontId="13" fillId="9" borderId="93" xfId="0" applyFont="1" applyFill="1" applyBorder="1" applyAlignment="1" applyProtection="1">
      <alignment horizontal="center" vertical="center" wrapText="1" readingOrder="1"/>
      <protection locked="0"/>
    </xf>
    <xf numFmtId="0" fontId="13" fillId="9" borderId="160" xfId="0" applyFont="1" applyFill="1" applyBorder="1" applyAlignment="1" applyProtection="1">
      <alignment horizontal="center" vertical="center" wrapText="1" readingOrder="1"/>
      <protection locked="0"/>
    </xf>
    <xf numFmtId="0" fontId="13" fillId="9" borderId="161" xfId="0" applyFont="1" applyFill="1" applyBorder="1" applyAlignment="1" applyProtection="1">
      <alignment horizontal="center" vertical="center" wrapText="1" readingOrder="1"/>
      <protection locked="0"/>
    </xf>
    <xf numFmtId="164" fontId="11" fillId="3" borderId="153" xfId="0" applyNumberFormat="1" applyFont="1" applyFill="1" applyBorder="1" applyAlignment="1" applyProtection="1">
      <alignment horizontal="center" vertical="center" wrapText="1" readingOrder="1"/>
      <protection locked="0"/>
    </xf>
    <xf numFmtId="164" fontId="11" fillId="3" borderId="147" xfId="0" applyNumberFormat="1" applyFont="1" applyFill="1" applyBorder="1" applyAlignment="1" applyProtection="1">
      <alignment horizontal="center" vertical="center" wrapText="1" readingOrder="1"/>
      <protection locked="0"/>
    </xf>
    <xf numFmtId="164" fontId="11" fillId="3" borderId="172" xfId="0" applyNumberFormat="1" applyFont="1" applyFill="1" applyBorder="1" applyAlignment="1" applyProtection="1">
      <alignment horizontal="center" vertical="center" wrapText="1" readingOrder="1"/>
      <protection locked="0"/>
    </xf>
    <xf numFmtId="164" fontId="11" fillId="3" borderId="107" xfId="0" applyNumberFormat="1" applyFont="1" applyFill="1" applyBorder="1" applyAlignment="1" applyProtection="1">
      <alignment horizontal="center" vertical="center" wrapText="1" readingOrder="1"/>
      <protection locked="0"/>
    </xf>
    <xf numFmtId="164" fontId="11" fillId="3" borderId="59" xfId="0" applyNumberFormat="1" applyFont="1" applyFill="1" applyBorder="1" applyAlignment="1" applyProtection="1">
      <alignment horizontal="center" vertical="center" wrapText="1" readingOrder="1"/>
      <protection locked="0"/>
    </xf>
    <xf numFmtId="164" fontId="11" fillId="3" borderId="191" xfId="0" applyNumberFormat="1" applyFont="1" applyFill="1" applyBorder="1" applyAlignment="1" applyProtection="1">
      <alignment horizontal="center" vertical="center" wrapText="1" readingOrder="1"/>
      <protection locked="0"/>
    </xf>
    <xf numFmtId="164" fontId="11" fillId="3" borderId="194" xfId="0" applyNumberFormat="1" applyFont="1" applyFill="1" applyBorder="1" applyAlignment="1" applyProtection="1">
      <alignment horizontal="center" vertical="center" wrapText="1" readingOrder="1"/>
      <protection locked="0"/>
    </xf>
    <xf numFmtId="164" fontId="11" fillId="3" borderId="170" xfId="0" applyNumberFormat="1" applyFont="1" applyFill="1" applyBorder="1" applyAlignment="1" applyProtection="1">
      <alignment horizontal="center" vertical="center" wrapText="1" readingOrder="1"/>
      <protection locked="0"/>
    </xf>
    <xf numFmtId="164" fontId="11" fillId="3" borderId="173" xfId="0" applyNumberFormat="1" applyFont="1" applyFill="1" applyBorder="1" applyAlignment="1" applyProtection="1">
      <alignment horizontal="center" vertical="center" wrapText="1" readingOrder="1"/>
      <protection locked="0"/>
    </xf>
    <xf numFmtId="0" fontId="6" fillId="3" borderId="153" xfId="0" applyFont="1" applyFill="1" applyBorder="1" applyAlignment="1" applyProtection="1">
      <alignment horizontal="center" vertical="center" wrapText="1" readingOrder="1"/>
      <protection locked="0"/>
    </xf>
    <xf numFmtId="0" fontId="6" fillId="3" borderId="147" xfId="0" applyFont="1" applyFill="1" applyBorder="1" applyAlignment="1" applyProtection="1">
      <alignment horizontal="center" vertical="center" wrapText="1" readingOrder="1"/>
      <protection locked="0"/>
    </xf>
    <xf numFmtId="0" fontId="6" fillId="3" borderId="172" xfId="0" applyFont="1" applyFill="1" applyBorder="1" applyAlignment="1" applyProtection="1">
      <alignment horizontal="center" vertical="center" wrapText="1" readingOrder="1"/>
      <protection locked="0"/>
    </xf>
    <xf numFmtId="0" fontId="26" fillId="0" borderId="0" xfId="0" applyFont="1" applyBorder="1" applyAlignment="1" applyProtection="1">
      <alignment horizontal="center" vertical="top" readingOrder="1"/>
      <protection locked="0"/>
    </xf>
    <xf numFmtId="0" fontId="25" fillId="0" borderId="0" xfId="0" applyFont="1" applyBorder="1" applyAlignment="1" applyProtection="1">
      <alignment horizontal="center" vertical="top" readingOrder="1"/>
      <protection locked="0"/>
    </xf>
    <xf numFmtId="0" fontId="26" fillId="0" borderId="169" xfId="0" applyFont="1" applyBorder="1" applyAlignment="1" applyProtection="1">
      <alignment horizontal="center" vertical="top" readingOrder="1"/>
      <protection locked="0"/>
    </xf>
    <xf numFmtId="0" fontId="13" fillId="9" borderId="143" xfId="0" applyFont="1" applyFill="1" applyBorder="1" applyAlignment="1" applyProtection="1">
      <alignment horizontal="left" vertical="top" readingOrder="1"/>
    </xf>
    <xf numFmtId="0" fontId="13" fillId="9" borderId="0" xfId="0" applyFont="1" applyFill="1" applyBorder="1" applyAlignment="1" applyProtection="1">
      <alignment horizontal="left" vertical="top" readingOrder="1"/>
    </xf>
    <xf numFmtId="0" fontId="5" fillId="9" borderId="0" xfId="0" applyFont="1" applyFill="1" applyBorder="1" applyAlignment="1" applyProtection="1">
      <alignment horizontal="left" vertical="center" readingOrder="1"/>
    </xf>
    <xf numFmtId="0" fontId="5" fillId="9" borderId="171" xfId="0" applyFont="1" applyFill="1" applyBorder="1" applyAlignment="1" applyProtection="1">
      <alignment horizontal="left" vertical="center" readingOrder="1"/>
    </xf>
    <xf numFmtId="0" fontId="6" fillId="3" borderId="108" xfId="0" applyFont="1" applyFill="1" applyBorder="1" applyAlignment="1" applyProtection="1">
      <alignment vertical="center" wrapText="1" readingOrder="1"/>
      <protection locked="0"/>
    </xf>
    <xf numFmtId="0" fontId="6" fillId="3" borderId="16" xfId="0" applyFont="1" applyFill="1" applyBorder="1" applyAlignment="1" applyProtection="1">
      <alignment vertical="center" wrapText="1" readingOrder="1"/>
      <protection locked="0"/>
    </xf>
    <xf numFmtId="0" fontId="6" fillId="3" borderId="105" xfId="0" applyFont="1" applyFill="1" applyBorder="1" applyAlignment="1" applyProtection="1">
      <alignment vertical="center" wrapText="1" readingOrder="1"/>
      <protection locked="0"/>
    </xf>
    <xf numFmtId="0" fontId="6" fillId="3" borderId="139" xfId="0" applyFont="1" applyFill="1" applyBorder="1" applyAlignment="1" applyProtection="1">
      <alignment horizontal="center" vertical="center" wrapText="1" readingOrder="1"/>
      <protection locked="0"/>
    </xf>
    <xf numFmtId="0" fontId="6" fillId="3" borderId="108" xfId="0" applyFont="1" applyFill="1" applyBorder="1" applyAlignment="1" applyProtection="1">
      <alignment horizontal="center" vertical="center" wrapText="1" readingOrder="1"/>
      <protection locked="0"/>
    </xf>
    <xf numFmtId="0" fontId="6" fillId="3" borderId="16" xfId="0" applyFont="1" applyFill="1" applyBorder="1" applyAlignment="1" applyProtection="1">
      <alignment horizontal="center" vertical="center" wrapText="1" readingOrder="1"/>
      <protection locked="0"/>
    </xf>
    <xf numFmtId="0" fontId="6" fillId="3" borderId="105" xfId="0" applyFont="1" applyFill="1" applyBorder="1" applyAlignment="1" applyProtection="1">
      <alignment horizontal="center" vertical="center" wrapText="1" readingOrder="1"/>
      <protection locked="0"/>
    </xf>
    <xf numFmtId="0" fontId="13" fillId="9" borderId="199" xfId="0" applyFont="1" applyFill="1" applyBorder="1" applyAlignment="1" applyProtection="1">
      <alignment horizontal="center" vertical="center" wrapText="1" readingOrder="1"/>
    </xf>
    <xf numFmtId="0" fontId="5" fillId="2" borderId="167" xfId="0" applyFont="1" applyFill="1" applyBorder="1" applyAlignment="1" applyProtection="1">
      <alignment horizontal="left" vertical="center" readingOrder="1"/>
    </xf>
    <xf numFmtId="0" fontId="5" fillId="2" borderId="165" xfId="0" applyFont="1" applyFill="1" applyBorder="1" applyAlignment="1" applyProtection="1">
      <alignment horizontal="left" vertical="center" readingOrder="1"/>
    </xf>
    <xf numFmtId="0" fontId="5" fillId="2" borderId="166" xfId="0" applyFont="1" applyFill="1" applyBorder="1" applyAlignment="1" applyProtection="1">
      <alignment horizontal="left" vertical="center" readingOrder="1"/>
    </xf>
    <xf numFmtId="0" fontId="18" fillId="2" borderId="167" xfId="0" applyFont="1" applyFill="1" applyBorder="1" applyAlignment="1" applyProtection="1">
      <alignment horizontal="left" vertical="center" wrapText="1" readingOrder="1"/>
    </xf>
    <xf numFmtId="0" fontId="18" fillId="2" borderId="165" xfId="0" applyFont="1" applyFill="1" applyBorder="1" applyAlignment="1" applyProtection="1">
      <alignment horizontal="left" vertical="center" wrapText="1" readingOrder="1"/>
    </xf>
    <xf numFmtId="0" fontId="18" fillId="2" borderId="166" xfId="0" applyFont="1" applyFill="1" applyBorder="1" applyAlignment="1" applyProtection="1">
      <alignment horizontal="left" vertical="center" wrapText="1" readingOrder="1"/>
    </xf>
    <xf numFmtId="0" fontId="18" fillId="2" borderId="168" xfId="0" applyFont="1" applyFill="1" applyBorder="1" applyAlignment="1" applyProtection="1">
      <alignment horizontal="left" vertical="center" wrapText="1" readingOrder="1"/>
    </xf>
    <xf numFmtId="0" fontId="15" fillId="10" borderId="200" xfId="0" applyFont="1" applyFill="1" applyBorder="1" applyAlignment="1" applyProtection="1">
      <alignment horizontal="center" vertical="center" wrapText="1" readingOrder="1"/>
    </xf>
    <xf numFmtId="0" fontId="27" fillId="0" borderId="161" xfId="0" applyFont="1" applyFill="1" applyBorder="1" applyAlignment="1" applyProtection="1">
      <alignment horizontal="center" vertical="top" readingOrder="1"/>
      <protection locked="0"/>
    </xf>
    <xf numFmtId="0" fontId="8" fillId="0" borderId="161" xfId="0" applyFont="1" applyFill="1" applyBorder="1" applyAlignment="1" applyProtection="1">
      <alignment horizontal="center" vertical="top" readingOrder="1"/>
      <protection locked="0"/>
    </xf>
    <xf numFmtId="0" fontId="15" fillId="10" borderId="134" xfId="0" applyFont="1" applyFill="1" applyBorder="1" applyAlignment="1" applyProtection="1">
      <alignment horizontal="center" vertical="center" wrapText="1" readingOrder="1"/>
    </xf>
    <xf numFmtId="0" fontId="15" fillId="10" borderId="133" xfId="0" applyFont="1" applyFill="1" applyBorder="1" applyAlignment="1" applyProtection="1">
      <alignment horizontal="center" vertical="center" wrapText="1" readingOrder="1"/>
    </xf>
    <xf numFmtId="0" fontId="13" fillId="9" borderId="130" xfId="0" applyFont="1" applyFill="1" applyBorder="1" applyAlignment="1" applyProtection="1">
      <alignment horizontal="center" vertical="center" wrapText="1" readingOrder="1"/>
    </xf>
    <xf numFmtId="0" fontId="13" fillId="9" borderId="4" xfId="0" applyFont="1" applyFill="1" applyBorder="1" applyAlignment="1" applyProtection="1">
      <alignment horizontal="center" vertical="center" wrapText="1" readingOrder="1"/>
    </xf>
    <xf numFmtId="0" fontId="13" fillId="9" borderId="44" xfId="0" applyFont="1" applyFill="1" applyBorder="1" applyAlignment="1" applyProtection="1">
      <alignment horizontal="center" vertical="center" wrapText="1" readingOrder="1"/>
    </xf>
    <xf numFmtId="0" fontId="13" fillId="9" borderId="67" xfId="0" applyFont="1" applyFill="1" applyBorder="1" applyAlignment="1" applyProtection="1">
      <alignment horizontal="center" vertical="center" wrapText="1" readingOrder="1"/>
    </xf>
    <xf numFmtId="0" fontId="13" fillId="9" borderId="0" xfId="0" applyFont="1" applyFill="1" applyBorder="1" applyAlignment="1" applyProtection="1">
      <alignment horizontal="center" vertical="center" wrapText="1" readingOrder="1"/>
      <protection locked="0"/>
    </xf>
    <xf numFmtId="0" fontId="6" fillId="9" borderId="6" xfId="0" applyFont="1" applyFill="1" applyBorder="1" applyAlignment="1" applyProtection="1">
      <alignment horizontal="center" vertical="center" readingOrder="1"/>
    </xf>
    <xf numFmtId="0" fontId="6" fillId="9" borderId="47" xfId="0" applyFont="1" applyFill="1" applyBorder="1" applyAlignment="1" applyProtection="1">
      <alignment horizontal="center" vertical="center" readingOrder="1"/>
    </xf>
    <xf numFmtId="0" fontId="6" fillId="9" borderId="0" xfId="0" applyFont="1" applyFill="1" applyBorder="1" applyAlignment="1" applyProtection="1">
      <alignment horizontal="center" vertical="center" readingOrder="1"/>
    </xf>
    <xf numFmtId="0" fontId="6" fillId="9" borderId="57" xfId="0" applyFont="1" applyFill="1" applyBorder="1" applyAlignment="1" applyProtection="1">
      <alignment horizontal="center" vertical="center" readingOrder="1"/>
    </xf>
    <xf numFmtId="0" fontId="13" fillId="9" borderId="6" xfId="0" applyFont="1" applyFill="1" applyBorder="1" applyAlignment="1" applyProtection="1">
      <alignment horizontal="left" vertical="top" wrapText="1" readingOrder="1"/>
    </xf>
    <xf numFmtId="0" fontId="13" fillId="9" borderId="0" xfId="0" applyFont="1" applyFill="1" applyBorder="1" applyAlignment="1" applyProtection="1">
      <alignment horizontal="left" vertical="top" wrapText="1" readingOrder="1"/>
    </xf>
    <xf numFmtId="0" fontId="13" fillId="2" borderId="196" xfId="0" applyFont="1" applyFill="1" applyBorder="1" applyAlignment="1" applyProtection="1">
      <alignment horizontal="center" vertical="center" wrapText="1" readingOrder="1"/>
    </xf>
    <xf numFmtId="0" fontId="13" fillId="2" borderId="242" xfId="0" applyFont="1" applyFill="1" applyBorder="1" applyAlignment="1" applyProtection="1">
      <alignment horizontal="center" vertical="center" wrapText="1" readingOrder="1"/>
    </xf>
    <xf numFmtId="0" fontId="13" fillId="2" borderId="243" xfId="0" applyFont="1" applyFill="1" applyBorder="1" applyAlignment="1" applyProtection="1">
      <alignment horizontal="center" vertical="center" wrapText="1" readingOrder="1"/>
    </xf>
    <xf numFmtId="0" fontId="6" fillId="9" borderId="134" xfId="0" applyFont="1" applyFill="1" applyBorder="1" applyAlignment="1" applyProtection="1">
      <alignment horizontal="center" vertical="center" readingOrder="1"/>
      <protection locked="0"/>
    </xf>
    <xf numFmtId="0" fontId="6" fillId="9" borderId="133" xfId="0" applyFont="1" applyFill="1" applyBorder="1" applyAlignment="1" applyProtection="1">
      <alignment horizontal="center" vertical="center" readingOrder="1"/>
      <protection locked="0"/>
    </xf>
    <xf numFmtId="0" fontId="13" fillId="9" borderId="93" xfId="0" applyFont="1" applyFill="1" applyBorder="1" applyAlignment="1" applyProtection="1">
      <alignment horizontal="center" vertical="center" wrapText="1" readingOrder="1"/>
    </xf>
    <xf numFmtId="0" fontId="13" fillId="9" borderId="0" xfId="0" applyFont="1" applyFill="1" applyBorder="1" applyAlignment="1" applyProtection="1">
      <alignment horizontal="center" vertical="center" wrapText="1" readingOrder="1"/>
    </xf>
    <xf numFmtId="0" fontId="0" fillId="7" borderId="93" xfId="0" applyFont="1" applyFill="1" applyBorder="1" applyAlignment="1" applyProtection="1">
      <alignment horizontal="left" readingOrder="1"/>
      <protection locked="0"/>
    </xf>
    <xf numFmtId="0" fontId="0" fillId="7" borderId="0" xfId="0" applyFont="1" applyFill="1" applyBorder="1" applyAlignment="1" applyProtection="1">
      <alignment horizontal="left" readingOrder="1"/>
      <protection locked="0"/>
    </xf>
    <xf numFmtId="164" fontId="11" fillId="3" borderId="120" xfId="0" applyNumberFormat="1" applyFont="1" applyFill="1" applyBorder="1" applyAlignment="1" applyProtection="1">
      <alignment horizontal="center" vertical="center" wrapText="1" readingOrder="1"/>
      <protection locked="0"/>
    </xf>
    <xf numFmtId="164" fontId="11" fillId="3" borderId="94" xfId="0" applyNumberFormat="1" applyFont="1" applyFill="1" applyBorder="1" applyAlignment="1" applyProtection="1">
      <alignment horizontal="center" vertical="center" wrapText="1" readingOrder="1"/>
      <protection locked="0"/>
    </xf>
    <xf numFmtId="164" fontId="11" fillId="3" borderId="228" xfId="0" applyNumberFormat="1" applyFont="1" applyFill="1" applyBorder="1" applyAlignment="1" applyProtection="1">
      <alignment horizontal="center" vertical="center" wrapText="1" readingOrder="1"/>
      <protection locked="0"/>
    </xf>
    <xf numFmtId="164" fontId="11" fillId="3" borderId="260" xfId="0" applyNumberFormat="1" applyFont="1" applyFill="1" applyBorder="1" applyAlignment="1" applyProtection="1">
      <alignment horizontal="center" vertical="center" wrapText="1" readingOrder="1"/>
      <protection locked="0"/>
    </xf>
    <xf numFmtId="164" fontId="11" fillId="3" borderId="119" xfId="0" applyNumberFormat="1" applyFont="1" applyFill="1" applyBorder="1" applyAlignment="1" applyProtection="1">
      <alignment horizontal="center" vertical="center" wrapText="1" readingOrder="1"/>
      <protection locked="0"/>
    </xf>
    <xf numFmtId="164" fontId="11" fillId="3" borderId="73" xfId="0" applyNumberFormat="1" applyFont="1" applyFill="1" applyBorder="1" applyAlignment="1" applyProtection="1">
      <alignment horizontal="center" vertical="center" wrapText="1" readingOrder="1"/>
      <protection locked="0"/>
    </xf>
    <xf numFmtId="164" fontId="11" fillId="3" borderId="160" xfId="0" applyNumberFormat="1" applyFont="1" applyFill="1" applyBorder="1" applyAlignment="1" applyProtection="1">
      <alignment horizontal="center" vertical="center" wrapText="1" readingOrder="1"/>
      <protection locked="0"/>
    </xf>
    <xf numFmtId="0" fontId="6" fillId="3" borderId="122" xfId="0" applyFont="1" applyFill="1" applyBorder="1" applyAlignment="1" applyProtection="1">
      <alignment horizontal="center" vertical="top" wrapText="1" readingOrder="1"/>
      <protection locked="0"/>
    </xf>
    <xf numFmtId="0" fontId="6" fillId="3" borderId="16" xfId="0" applyFont="1" applyFill="1" applyBorder="1" applyAlignment="1" applyProtection="1">
      <alignment horizontal="center" vertical="top" wrapText="1" readingOrder="1"/>
      <protection locked="0"/>
    </xf>
    <xf numFmtId="0" fontId="6" fillId="3" borderId="185" xfId="0" applyFont="1" applyFill="1" applyBorder="1" applyAlignment="1" applyProtection="1">
      <alignment horizontal="center" vertical="top" wrapText="1" readingOrder="1"/>
      <protection locked="0"/>
    </xf>
    <xf numFmtId="0" fontId="13" fillId="2" borderId="203" xfId="0" applyFont="1" applyFill="1" applyBorder="1" applyAlignment="1" applyProtection="1">
      <alignment horizontal="center" vertical="center" wrapText="1" readingOrder="1"/>
    </xf>
    <xf numFmtId="0" fontId="6" fillId="9" borderId="0" xfId="0" applyFont="1" applyFill="1" applyBorder="1" applyAlignment="1" applyProtection="1">
      <alignment horizontal="left" vertical="center" wrapText="1" readingOrder="1"/>
    </xf>
    <xf numFmtId="0" fontId="8" fillId="7" borderId="93" xfId="0" applyFont="1" applyFill="1" applyBorder="1" applyAlignment="1" applyProtection="1">
      <alignment horizontal="left" wrapText="1" readingOrder="1"/>
      <protection locked="0"/>
    </xf>
    <xf numFmtId="0" fontId="8" fillId="7" borderId="0" xfId="0" applyFont="1" applyFill="1" applyBorder="1" applyAlignment="1" applyProtection="1">
      <alignment horizontal="left" wrapText="1" readingOrder="1"/>
      <protection locked="0"/>
    </xf>
    <xf numFmtId="164" fontId="11" fillId="3" borderId="112" xfId="0" applyNumberFormat="1" applyFont="1" applyFill="1" applyBorder="1" applyAlignment="1" applyProtection="1">
      <alignment horizontal="center" vertical="center" wrapText="1" readingOrder="1"/>
      <protection locked="0"/>
    </xf>
    <xf numFmtId="0" fontId="27" fillId="0" borderId="161" xfId="0" applyFont="1" applyBorder="1" applyAlignment="1" applyProtection="1">
      <alignment horizontal="center" vertical="top" readingOrder="1"/>
      <protection locked="0"/>
    </xf>
    <xf numFmtId="0" fontId="8" fillId="0" borderId="161" xfId="0" applyFont="1" applyBorder="1" applyAlignment="1" applyProtection="1">
      <alignment horizontal="center" vertical="top" readingOrder="1"/>
      <protection locked="0"/>
    </xf>
    <xf numFmtId="0" fontId="13" fillId="2" borderId="204" xfId="0" applyFont="1" applyFill="1" applyBorder="1" applyAlignment="1" applyProtection="1">
      <alignment horizontal="center" vertical="center" wrapText="1" readingOrder="1"/>
    </xf>
    <xf numFmtId="0" fontId="15" fillId="10" borderId="135" xfId="0" applyFont="1" applyFill="1" applyBorder="1" applyAlignment="1" applyProtection="1">
      <alignment horizontal="center" vertical="center" wrapText="1" readingOrder="1"/>
    </xf>
    <xf numFmtId="0" fontId="13" fillId="9" borderId="217" xfId="0" applyFont="1" applyFill="1" applyBorder="1" applyAlignment="1" applyProtection="1">
      <alignment horizontal="center" vertical="center" wrapText="1" readingOrder="1"/>
    </xf>
    <xf numFmtId="0" fontId="6" fillId="3" borderId="185" xfId="0" applyFont="1" applyFill="1" applyBorder="1" applyAlignment="1" applyProtection="1">
      <alignment horizontal="center" vertical="center" wrapText="1" readingOrder="1"/>
      <protection locked="0"/>
    </xf>
    <xf numFmtId="0" fontId="6" fillId="3" borderId="251" xfId="0" applyFont="1" applyFill="1" applyBorder="1" applyAlignment="1" applyProtection="1">
      <alignment horizontal="center" vertical="center" wrapText="1" readingOrder="1"/>
      <protection locked="0"/>
    </xf>
    <xf numFmtId="0" fontId="27" fillId="11" borderId="161" xfId="0" applyFont="1" applyFill="1" applyBorder="1" applyAlignment="1" applyProtection="1">
      <alignment horizontal="center" vertical="top" readingOrder="1"/>
      <protection locked="0"/>
    </xf>
    <xf numFmtId="0" fontId="8" fillId="11" borderId="161" xfId="0" applyFont="1" applyFill="1" applyBorder="1" applyAlignment="1" applyProtection="1">
      <alignment horizontal="center" vertical="top" readingOrder="1"/>
      <protection locked="0"/>
    </xf>
    <xf numFmtId="0" fontId="18" fillId="2" borderId="246" xfId="0" applyFont="1" applyFill="1" applyBorder="1" applyAlignment="1" applyProtection="1">
      <alignment horizontal="left" vertical="center" wrapText="1" readingOrder="1"/>
    </xf>
    <xf numFmtId="0" fontId="18" fillId="2" borderId="235" xfId="0" applyFont="1" applyFill="1" applyBorder="1" applyAlignment="1" applyProtection="1">
      <alignment horizontal="left" vertical="center" wrapText="1" readingOrder="1"/>
    </xf>
    <xf numFmtId="0" fontId="18" fillId="2" borderId="236" xfId="0" applyFont="1" applyFill="1" applyBorder="1" applyAlignment="1" applyProtection="1">
      <alignment horizontal="left" vertical="center" wrapText="1" readingOrder="1"/>
    </xf>
    <xf numFmtId="0" fontId="13" fillId="9" borderId="217" xfId="0" applyFont="1" applyFill="1" applyBorder="1" applyAlignment="1" applyProtection="1">
      <alignment horizontal="left" vertical="center" wrapText="1" readingOrder="1"/>
    </xf>
    <xf numFmtId="0" fontId="13" fillId="9" borderId="67" xfId="0" applyFont="1" applyFill="1" applyBorder="1" applyAlignment="1" applyProtection="1">
      <alignment horizontal="left" vertical="center" wrapText="1" readingOrder="1"/>
    </xf>
    <xf numFmtId="0" fontId="8" fillId="7" borderId="93" xfId="0" applyFont="1" applyFill="1" applyBorder="1" applyAlignment="1" applyProtection="1">
      <alignment horizontal="left" readingOrder="1"/>
      <protection locked="0"/>
    </xf>
    <xf numFmtId="0" fontId="8" fillId="7" borderId="192" xfId="0" applyFont="1" applyFill="1" applyBorder="1" applyAlignment="1" applyProtection="1">
      <alignment horizontal="left" readingOrder="1"/>
      <protection locked="0"/>
    </xf>
    <xf numFmtId="0" fontId="8" fillId="7" borderId="0" xfId="0" applyFont="1" applyFill="1" applyBorder="1" applyAlignment="1" applyProtection="1">
      <alignment horizontal="left" readingOrder="1"/>
      <protection locked="0"/>
    </xf>
    <xf numFmtId="0" fontId="8" fillId="7" borderId="171" xfId="0" applyFont="1" applyFill="1" applyBorder="1" applyAlignment="1" applyProtection="1">
      <alignment horizontal="left" readingOrder="1"/>
      <protection locked="0"/>
    </xf>
    <xf numFmtId="0" fontId="13" fillId="9" borderId="230" xfId="0" applyFont="1" applyFill="1" applyBorder="1" applyAlignment="1" applyProtection="1">
      <alignment horizontal="center" vertical="center" wrapText="1" readingOrder="1"/>
      <protection locked="0"/>
    </xf>
    <xf numFmtId="0" fontId="13" fillId="9" borderId="85" xfId="0" applyFont="1" applyFill="1" applyBorder="1" applyAlignment="1" applyProtection="1">
      <alignment horizontal="center" vertical="center" wrapText="1" readingOrder="1"/>
      <protection locked="0"/>
    </xf>
    <xf numFmtId="0" fontId="11" fillId="5" borderId="16" xfId="0" applyFont="1" applyFill="1" applyBorder="1" applyAlignment="1" applyProtection="1">
      <alignment horizontal="center" vertical="center" wrapText="1" readingOrder="1"/>
      <protection locked="0"/>
    </xf>
    <xf numFmtId="0" fontId="11" fillId="5" borderId="105" xfId="0" applyFont="1" applyFill="1" applyBorder="1" applyAlignment="1" applyProtection="1">
      <alignment horizontal="center" vertical="center" wrapText="1" readingOrder="1"/>
      <protection locked="0"/>
    </xf>
    <xf numFmtId="164" fontId="11" fillId="3" borderId="194" xfId="0" applyNumberFormat="1" applyFont="1" applyFill="1" applyBorder="1" applyAlignment="1" applyProtection="1">
      <alignment horizontal="center" vertical="top" wrapText="1" readingOrder="1"/>
      <protection locked="0"/>
    </xf>
    <xf numFmtId="164" fontId="11" fillId="3" borderId="170" xfId="0" applyNumberFormat="1" applyFont="1" applyFill="1" applyBorder="1" applyAlignment="1" applyProtection="1">
      <alignment horizontal="center" vertical="top" wrapText="1" readingOrder="1"/>
      <protection locked="0"/>
    </xf>
    <xf numFmtId="164" fontId="11" fillId="3" borderId="173" xfId="0" applyNumberFormat="1" applyFont="1" applyFill="1" applyBorder="1" applyAlignment="1" applyProtection="1">
      <alignment horizontal="center" vertical="top" wrapText="1" readingOrder="1"/>
      <protection locked="0"/>
    </xf>
    <xf numFmtId="164" fontId="11" fillId="3" borderId="153" xfId="0" applyNumberFormat="1" applyFont="1" applyFill="1" applyBorder="1" applyAlignment="1" applyProtection="1">
      <alignment horizontal="center" vertical="top" wrapText="1" readingOrder="1"/>
      <protection locked="0"/>
    </xf>
    <xf numFmtId="164" fontId="11" fillId="3" borderId="147" xfId="0" applyNumberFormat="1" applyFont="1" applyFill="1" applyBorder="1" applyAlignment="1" applyProtection="1">
      <alignment horizontal="center" vertical="top" wrapText="1" readingOrder="1"/>
      <protection locked="0"/>
    </xf>
    <xf numFmtId="164" fontId="11" fillId="3" borderId="172" xfId="0" applyNumberFormat="1" applyFont="1" applyFill="1" applyBorder="1" applyAlignment="1" applyProtection="1">
      <alignment horizontal="center" vertical="top" wrapText="1" readingOrder="1"/>
      <protection locked="0"/>
    </xf>
    <xf numFmtId="0" fontId="15" fillId="10" borderId="199" xfId="0" applyFont="1" applyFill="1" applyBorder="1" applyAlignment="1" applyProtection="1">
      <alignment horizontal="center" vertical="center" wrapText="1" readingOrder="1"/>
    </xf>
    <xf numFmtId="0" fontId="15" fillId="10" borderId="88" xfId="0" applyFont="1" applyFill="1" applyBorder="1" applyAlignment="1" applyProtection="1">
      <alignment horizontal="center" vertical="center" wrapText="1" readingOrder="1"/>
    </xf>
    <xf numFmtId="0" fontId="13" fillId="9" borderId="6" xfId="0" applyFont="1" applyFill="1" applyBorder="1" applyAlignment="1" applyProtection="1">
      <alignment horizontal="center" vertical="center" wrapText="1" readingOrder="1"/>
    </xf>
    <xf numFmtId="0" fontId="15" fillId="10" borderId="87" xfId="0" applyFont="1" applyFill="1" applyBorder="1" applyAlignment="1" applyProtection="1">
      <alignment horizontal="center" vertical="center" wrapText="1" readingOrder="1"/>
    </xf>
    <xf numFmtId="0" fontId="15" fillId="10" borderId="132" xfId="0" applyFont="1" applyFill="1" applyBorder="1" applyAlignment="1" applyProtection="1">
      <alignment horizontal="center" vertical="center" wrapText="1" readingOrder="1"/>
    </xf>
    <xf numFmtId="0" fontId="13" fillId="9" borderId="214" xfId="0" applyFont="1" applyFill="1" applyBorder="1" applyAlignment="1" applyProtection="1">
      <alignment horizontal="left" vertical="top" wrapText="1" readingOrder="1"/>
    </xf>
    <xf numFmtId="0" fontId="13" fillId="9" borderId="215" xfId="0" applyFont="1" applyFill="1" applyBorder="1" applyAlignment="1" applyProtection="1">
      <alignment horizontal="left" vertical="top" wrapText="1" readingOrder="1"/>
    </xf>
    <xf numFmtId="0" fontId="13" fillId="9" borderId="68" xfId="0" applyFont="1" applyFill="1" applyBorder="1" applyAlignment="1" applyProtection="1">
      <alignment horizontal="left" vertical="top" wrapText="1" readingOrder="1"/>
    </xf>
    <xf numFmtId="0" fontId="13" fillId="9" borderId="220" xfId="0" applyFont="1" applyFill="1" applyBorder="1" applyAlignment="1" applyProtection="1">
      <alignment horizontal="left" vertical="top" wrapText="1" readingOrder="1"/>
    </xf>
    <xf numFmtId="0" fontId="6" fillId="9" borderId="216" xfId="0" applyFont="1" applyFill="1" applyBorder="1" applyAlignment="1" applyProtection="1">
      <alignment horizontal="center" vertical="center" readingOrder="1"/>
    </xf>
    <xf numFmtId="0" fontId="6" fillId="9" borderId="214" xfId="0" applyFont="1" applyFill="1" applyBorder="1" applyAlignment="1" applyProtection="1">
      <alignment horizontal="center" vertical="center" readingOrder="1"/>
    </xf>
    <xf numFmtId="0" fontId="6" fillId="9" borderId="86" xfId="0" applyFont="1" applyFill="1" applyBorder="1" applyAlignment="1" applyProtection="1">
      <alignment horizontal="center" vertical="center" readingOrder="1"/>
    </xf>
    <xf numFmtId="0" fontId="6" fillId="9" borderId="68" xfId="0" applyFont="1" applyFill="1" applyBorder="1" applyAlignment="1" applyProtection="1">
      <alignment horizontal="center" vertical="center" readingOrder="1"/>
    </xf>
    <xf numFmtId="0" fontId="13" fillId="9" borderId="79" xfId="0" applyFont="1" applyFill="1" applyBorder="1" applyAlignment="1" applyProtection="1">
      <alignment horizontal="center" vertical="center" wrapText="1" readingOrder="1"/>
      <protection locked="0"/>
    </xf>
    <xf numFmtId="0" fontId="13" fillId="3" borderId="108" xfId="0" applyFont="1" applyFill="1" applyBorder="1" applyAlignment="1" applyProtection="1">
      <alignment horizontal="center" vertical="center" wrapText="1" readingOrder="1"/>
      <protection locked="0"/>
    </xf>
    <xf numFmtId="0" fontId="13" fillId="3" borderId="16" xfId="0" applyFont="1" applyFill="1" applyBorder="1" applyAlignment="1" applyProtection="1">
      <alignment horizontal="center" vertical="center" wrapText="1" readingOrder="1"/>
      <protection locked="0"/>
    </xf>
    <xf numFmtId="0" fontId="13" fillId="3" borderId="105" xfId="0" applyFont="1" applyFill="1" applyBorder="1" applyAlignment="1" applyProtection="1">
      <alignment horizontal="center" vertical="center" wrapText="1" readingOrder="1"/>
      <protection locked="0"/>
    </xf>
    <xf numFmtId="0" fontId="13" fillId="3" borderId="108" xfId="0" applyFont="1" applyFill="1" applyBorder="1" applyAlignment="1" applyProtection="1">
      <alignment horizontal="center" vertical="top" wrapText="1" readingOrder="1"/>
      <protection locked="0"/>
    </xf>
    <xf numFmtId="0" fontId="13" fillId="3" borderId="185" xfId="0" applyFont="1" applyFill="1" applyBorder="1" applyAlignment="1" applyProtection="1">
      <alignment horizontal="center" vertical="top" wrapText="1" readingOrder="1"/>
      <protection locked="0"/>
    </xf>
    <xf numFmtId="0" fontId="13" fillId="3" borderId="105" xfId="0" applyFont="1" applyFill="1" applyBorder="1" applyAlignment="1" applyProtection="1">
      <alignment horizontal="center" vertical="top" wrapText="1" readingOrder="1"/>
      <protection locked="0"/>
    </xf>
    <xf numFmtId="0" fontId="1" fillId="0" borderId="0" xfId="0" applyFont="1" applyAlignment="1">
      <alignment horizontal="center"/>
    </xf>
  </cellXfs>
  <cellStyles count="3">
    <cellStyle name="Normal" xfId="0" builtinId="0"/>
    <cellStyle name="Normal 2 2" xfId="1"/>
    <cellStyle name="Normal 2 4" xfId="2"/>
  </cellStyles>
  <dxfs count="0"/>
  <tableStyles count="0" defaultTableStyle="TableStyleMedium2" defaultPivotStyle="PivotStyleLight16"/>
  <colors>
    <mruColors>
      <color rgb="FFFFE1FF"/>
      <color rgb="FFFDF7E7"/>
      <color rgb="FFFCEFD0"/>
      <color rgb="FFFFCC00"/>
      <color rgb="FFFFFEFB"/>
      <color rgb="FFFF993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19648/AppData/Local/Temp/notesF3B52A/CP%20delivery%20plan%20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ummary eg "/>
      <sheetName val="CP Summary "/>
      <sheetName val="Collective buying power"/>
      <sheetName val="Estates"/>
      <sheetName val="Back office"/>
      <sheetName val="Clinical support"/>
      <sheetName val="Workforce"/>
      <sheetName val="Menu"/>
      <sheetName val="Backing shee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zoomScale="70" zoomScaleNormal="70" workbookViewId="0">
      <pane xSplit="2" ySplit="2" topLeftCell="C3" activePane="bottomRight" state="frozen"/>
      <selection pane="topRight" activeCell="C1" sqref="C1"/>
      <selection pane="bottomLeft" activeCell="A3" sqref="A3"/>
      <selection pane="bottomRight" activeCell="G4" sqref="G4"/>
    </sheetView>
  </sheetViews>
  <sheetFormatPr defaultColWidth="8.7109375" defaultRowHeight="14.25" x14ac:dyDescent="0.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15" customHeight="1" thickBot="1" x14ac:dyDescent="0.3">
      <c r="A1" s="372" t="s">
        <v>346</v>
      </c>
      <c r="B1" s="373"/>
      <c r="C1" s="17" t="s">
        <v>120</v>
      </c>
      <c r="D1" s="18" t="s">
        <v>0</v>
      </c>
      <c r="E1" s="19" t="s">
        <v>86</v>
      </c>
      <c r="F1" s="4"/>
      <c r="H1" s="4"/>
      <c r="I1" s="4"/>
      <c r="J1" s="4"/>
      <c r="K1" s="4"/>
      <c r="L1" s="4"/>
      <c r="M1" s="4"/>
    </row>
    <row r="2" spans="1:13" ht="57" customHeight="1" thickTop="1" thickBot="1" x14ac:dyDescent="0.3">
      <c r="A2" s="374"/>
      <c r="B2" s="375"/>
      <c r="C2" s="91" t="s">
        <v>286</v>
      </c>
      <c r="D2" s="128" t="s">
        <v>462</v>
      </c>
      <c r="E2" s="35">
        <v>1</v>
      </c>
      <c r="F2" s="4"/>
      <c r="H2" s="4"/>
      <c r="I2" s="4"/>
      <c r="J2" s="4"/>
      <c r="K2" s="4"/>
      <c r="L2" s="4"/>
      <c r="M2" s="4"/>
    </row>
    <row r="3" spans="1:13" ht="26.65" customHeight="1" thickTop="1" thickBot="1" x14ac:dyDescent="0.3">
      <c r="A3" s="382" t="s">
        <v>82</v>
      </c>
      <c r="B3" s="383"/>
      <c r="C3" s="15" t="s">
        <v>58</v>
      </c>
      <c r="D3" s="16" t="s">
        <v>345</v>
      </c>
      <c r="E3" s="20" t="s">
        <v>71</v>
      </c>
      <c r="F3" s="4"/>
      <c r="H3" s="4"/>
      <c r="I3" s="4"/>
      <c r="J3" s="4"/>
      <c r="K3" s="4"/>
      <c r="L3" s="4"/>
      <c r="M3" s="4"/>
    </row>
    <row r="4" spans="1:13" ht="33" customHeight="1" thickTop="1" thickBot="1" x14ac:dyDescent="0.3">
      <c r="A4" s="385"/>
      <c r="B4" s="411"/>
      <c r="C4" s="171" t="s">
        <v>287</v>
      </c>
      <c r="D4" s="171" t="s">
        <v>347</v>
      </c>
      <c r="E4" s="37" t="s">
        <v>295</v>
      </c>
      <c r="F4" s="4"/>
      <c r="H4" s="4"/>
      <c r="I4" s="4"/>
      <c r="J4" s="4"/>
      <c r="K4" s="4"/>
      <c r="L4" s="4"/>
      <c r="M4" s="4"/>
    </row>
    <row r="5" spans="1:13" ht="124.5" customHeight="1" thickTop="1" thickBot="1" x14ac:dyDescent="0.3">
      <c r="A5" s="382" t="s">
        <v>41</v>
      </c>
      <c r="B5" s="383"/>
      <c r="C5" s="412" t="s">
        <v>293</v>
      </c>
      <c r="D5" s="413"/>
      <c r="E5" s="414"/>
      <c r="F5" s="4"/>
      <c r="H5" s="4"/>
      <c r="I5" s="4"/>
      <c r="J5" s="4"/>
      <c r="K5" s="4"/>
      <c r="L5" s="4"/>
      <c r="M5" s="4"/>
    </row>
    <row r="6" spans="1:13" ht="31.9" customHeight="1" thickTop="1" thickBot="1" x14ac:dyDescent="0.3">
      <c r="A6" s="382" t="s">
        <v>81</v>
      </c>
      <c r="B6" s="383"/>
      <c r="C6" s="376" t="s">
        <v>119</v>
      </c>
      <c r="D6" s="377"/>
      <c r="E6" s="21" t="s">
        <v>55</v>
      </c>
      <c r="F6" s="4"/>
      <c r="H6" s="4"/>
      <c r="I6" s="4"/>
      <c r="J6" s="4"/>
      <c r="K6" s="4"/>
      <c r="L6" s="4"/>
      <c r="M6" s="4"/>
    </row>
    <row r="7" spans="1:13" ht="147.75" customHeight="1" thickBot="1" x14ac:dyDescent="0.3">
      <c r="A7" s="385"/>
      <c r="B7" s="418"/>
      <c r="C7" s="388" t="s">
        <v>318</v>
      </c>
      <c r="D7" s="389"/>
      <c r="E7" s="36" t="s">
        <v>461</v>
      </c>
      <c r="F7" s="4"/>
      <c r="H7" s="4"/>
      <c r="I7" s="4"/>
      <c r="J7" s="4"/>
      <c r="K7" s="4"/>
      <c r="L7" s="4"/>
      <c r="M7" s="4"/>
    </row>
    <row r="8" spans="1:13" ht="26.65" customHeight="1" thickTop="1" thickBot="1" x14ac:dyDescent="0.3">
      <c r="A8" s="382" t="s">
        <v>80</v>
      </c>
      <c r="B8" s="401"/>
      <c r="C8" s="386" t="s">
        <v>78</v>
      </c>
      <c r="D8" s="387"/>
      <c r="E8" s="22" t="s">
        <v>75</v>
      </c>
      <c r="F8" s="4"/>
      <c r="H8" s="4"/>
      <c r="I8" s="4"/>
      <c r="J8" s="4"/>
      <c r="K8" s="4"/>
      <c r="L8" s="4"/>
      <c r="M8" s="4"/>
    </row>
    <row r="9" spans="1:13" ht="177.4" customHeight="1" thickTop="1" thickBot="1" x14ac:dyDescent="0.3">
      <c r="A9" s="385"/>
      <c r="B9" s="418"/>
      <c r="C9" s="388" t="s">
        <v>294</v>
      </c>
      <c r="D9" s="389"/>
      <c r="E9" s="37" t="s">
        <v>461</v>
      </c>
      <c r="F9" s="4"/>
      <c r="H9" s="4"/>
      <c r="I9" s="4"/>
      <c r="J9" s="4"/>
      <c r="K9" s="4"/>
      <c r="L9" s="4"/>
      <c r="M9" s="4"/>
    </row>
    <row r="10" spans="1:13" ht="26.65" customHeight="1" thickTop="1" thickBot="1" x14ac:dyDescent="0.3">
      <c r="A10" s="382" t="s">
        <v>68</v>
      </c>
      <c r="B10" s="401"/>
      <c r="C10" s="378" t="s">
        <v>72</v>
      </c>
      <c r="D10" s="419"/>
      <c r="E10" s="23" t="s">
        <v>74</v>
      </c>
      <c r="F10" s="4"/>
      <c r="H10" s="4"/>
      <c r="I10" s="4"/>
      <c r="J10" s="4"/>
      <c r="K10" s="4"/>
      <c r="L10" s="4"/>
      <c r="M10" s="4"/>
    </row>
    <row r="11" spans="1:13" ht="93.75" customHeight="1" thickTop="1" thickBot="1" x14ac:dyDescent="0.3">
      <c r="A11" s="385"/>
      <c r="B11" s="418"/>
      <c r="C11" s="388" t="s">
        <v>316</v>
      </c>
      <c r="D11" s="389"/>
      <c r="E11" s="37" t="s">
        <v>45</v>
      </c>
      <c r="F11" s="4"/>
      <c r="H11" s="4"/>
      <c r="I11" s="4"/>
      <c r="J11" s="4"/>
      <c r="K11" s="4"/>
      <c r="L11" s="4"/>
      <c r="M11" s="4"/>
    </row>
    <row r="12" spans="1:13" ht="26.65" customHeight="1" thickTop="1" thickBot="1" x14ac:dyDescent="0.3">
      <c r="A12" s="382" t="s">
        <v>277</v>
      </c>
      <c r="B12" s="12"/>
      <c r="C12" s="378" t="s">
        <v>66</v>
      </c>
      <c r="D12" s="379"/>
      <c r="E12" s="20" t="s">
        <v>83</v>
      </c>
      <c r="F12" s="4"/>
      <c r="H12" s="4"/>
      <c r="I12" s="4"/>
      <c r="J12" s="4"/>
      <c r="K12" s="4"/>
      <c r="L12" s="4"/>
      <c r="M12" s="4"/>
    </row>
    <row r="13" spans="1:13" ht="28.15" customHeight="1" thickTop="1" thickBot="1" x14ac:dyDescent="0.3">
      <c r="A13" s="384"/>
      <c r="B13" s="14">
        <v>1</v>
      </c>
      <c r="C13" s="380" t="s">
        <v>288</v>
      </c>
      <c r="D13" s="381"/>
      <c r="E13" s="37" t="s">
        <v>84</v>
      </c>
      <c r="F13" s="4"/>
      <c r="H13" s="4"/>
      <c r="I13" s="4"/>
      <c r="J13" s="4"/>
      <c r="K13" s="4"/>
      <c r="L13" s="4"/>
      <c r="M13" s="4"/>
    </row>
    <row r="14" spans="1:13" ht="28.15" customHeight="1" thickTop="1" thickBot="1" x14ac:dyDescent="0.3">
      <c r="A14" s="384"/>
      <c r="B14" s="14">
        <v>2</v>
      </c>
      <c r="C14" s="403" t="s">
        <v>289</v>
      </c>
      <c r="D14" s="404"/>
      <c r="E14" s="37" t="s">
        <v>84</v>
      </c>
      <c r="F14" s="4"/>
      <c r="H14" s="4"/>
      <c r="I14" s="4"/>
      <c r="J14" s="4"/>
      <c r="K14" s="4"/>
      <c r="L14" s="4"/>
      <c r="M14" s="4"/>
    </row>
    <row r="15" spans="1:13" ht="28.15" customHeight="1" thickTop="1" thickBot="1" x14ac:dyDescent="0.3">
      <c r="A15" s="384"/>
      <c r="B15" s="14">
        <v>3</v>
      </c>
      <c r="C15" s="403" t="s">
        <v>290</v>
      </c>
      <c r="D15" s="404"/>
      <c r="E15" s="37" t="s">
        <v>84</v>
      </c>
      <c r="F15" s="4"/>
      <c r="H15" s="4"/>
      <c r="I15" s="4"/>
      <c r="J15" s="4"/>
      <c r="K15" s="4"/>
      <c r="L15" s="4"/>
      <c r="M15" s="4"/>
    </row>
    <row r="16" spans="1:13" ht="28.15" customHeight="1" thickTop="1" thickBot="1" x14ac:dyDescent="0.3">
      <c r="A16" s="384"/>
      <c r="B16" s="14">
        <v>4</v>
      </c>
      <c r="C16" s="403" t="s">
        <v>291</v>
      </c>
      <c r="D16" s="404"/>
      <c r="E16" s="37" t="s">
        <v>84</v>
      </c>
      <c r="F16" s="4"/>
      <c r="H16" s="4"/>
      <c r="I16" s="4"/>
      <c r="J16" s="4"/>
      <c r="K16" s="4"/>
      <c r="L16" s="4"/>
      <c r="M16" s="4"/>
    </row>
    <row r="17" spans="1:13" ht="28.15" customHeight="1" thickTop="1" thickBot="1" x14ac:dyDescent="0.3">
      <c r="A17" s="384"/>
      <c r="B17" s="14">
        <v>5</v>
      </c>
      <c r="C17" s="403" t="s">
        <v>292</v>
      </c>
      <c r="D17" s="404"/>
      <c r="E17" s="37" t="s">
        <v>84</v>
      </c>
      <c r="F17" s="4"/>
      <c r="H17" s="4"/>
      <c r="I17" s="4"/>
      <c r="J17" s="4"/>
      <c r="K17" s="4"/>
      <c r="L17" s="4"/>
      <c r="M17" s="4"/>
    </row>
    <row r="18" spans="1:13" ht="28.15" customHeight="1" thickTop="1" thickBot="1" x14ac:dyDescent="0.3">
      <c r="A18" s="385"/>
      <c r="B18" s="13">
        <v>6</v>
      </c>
      <c r="C18" s="405"/>
      <c r="D18" s="406"/>
      <c r="E18" s="37"/>
      <c r="F18" s="4"/>
      <c r="H18" s="4"/>
      <c r="I18" s="4"/>
      <c r="J18" s="4"/>
      <c r="K18" s="4"/>
      <c r="L18" s="4"/>
      <c r="M18" s="4"/>
    </row>
    <row r="19" spans="1:13" ht="26.65" customHeight="1" thickTop="1" thickBot="1" x14ac:dyDescent="0.3">
      <c r="A19" s="382" t="s">
        <v>79</v>
      </c>
      <c r="B19" s="401"/>
      <c r="C19" s="378" t="s">
        <v>73</v>
      </c>
      <c r="D19" s="379"/>
      <c r="E19" s="24" t="s">
        <v>57</v>
      </c>
      <c r="F19" s="4"/>
      <c r="H19" s="4"/>
      <c r="I19" s="4"/>
      <c r="J19" s="4"/>
      <c r="K19" s="4"/>
      <c r="L19" s="4"/>
      <c r="M19" s="4"/>
    </row>
    <row r="20" spans="1:13" ht="167.25" customHeight="1" thickTop="1" thickBot="1" x14ac:dyDescent="0.3">
      <c r="A20" s="385"/>
      <c r="B20" s="402"/>
      <c r="C20" s="388" t="s">
        <v>317</v>
      </c>
      <c r="D20" s="389"/>
      <c r="E20" s="37" t="s">
        <v>460</v>
      </c>
      <c r="F20" s="4"/>
      <c r="H20" s="4"/>
      <c r="I20" s="4"/>
      <c r="J20" s="4"/>
      <c r="K20" s="4"/>
      <c r="L20" s="4"/>
      <c r="M20" s="4"/>
    </row>
    <row r="21" spans="1:13" ht="26.65" customHeight="1" thickTop="1" thickBot="1" x14ac:dyDescent="0.3">
      <c r="A21" s="382" t="s">
        <v>42</v>
      </c>
      <c r="B21" s="33"/>
      <c r="C21" s="420" t="s">
        <v>76</v>
      </c>
      <c r="D21" s="419"/>
      <c r="E21" s="421"/>
      <c r="F21" s="4"/>
      <c r="H21" s="4"/>
      <c r="I21" s="4"/>
      <c r="J21" s="4"/>
      <c r="K21" s="4"/>
      <c r="L21" s="4"/>
      <c r="M21" s="4"/>
    </row>
    <row r="22" spans="1:13" ht="33" customHeight="1" thickTop="1" x14ac:dyDescent="0.25">
      <c r="A22" s="384"/>
      <c r="B22" s="34">
        <v>1</v>
      </c>
      <c r="C22" s="400" t="s">
        <v>314</v>
      </c>
      <c r="D22" s="398"/>
      <c r="E22" s="399"/>
      <c r="F22" s="4"/>
      <c r="H22" s="4"/>
      <c r="I22" s="4"/>
      <c r="J22" s="4"/>
      <c r="K22" s="4"/>
      <c r="L22" s="4"/>
      <c r="M22" s="4"/>
    </row>
    <row r="23" spans="1:13" ht="33" customHeight="1" x14ac:dyDescent="0.25">
      <c r="A23" s="384"/>
      <c r="B23" s="34">
        <v>2</v>
      </c>
      <c r="C23" s="400" t="s">
        <v>313</v>
      </c>
      <c r="D23" s="398"/>
      <c r="E23" s="399"/>
      <c r="F23" s="4"/>
      <c r="H23" s="4"/>
      <c r="I23" s="4"/>
      <c r="J23" s="4"/>
      <c r="K23" s="4"/>
      <c r="L23" s="4"/>
      <c r="M23" s="4"/>
    </row>
    <row r="24" spans="1:13" ht="33" customHeight="1" x14ac:dyDescent="0.25">
      <c r="A24" s="384"/>
      <c r="B24" s="34">
        <v>3</v>
      </c>
      <c r="C24" s="400" t="s">
        <v>312</v>
      </c>
      <c r="D24" s="398"/>
      <c r="E24" s="399"/>
      <c r="F24" s="4"/>
      <c r="H24" s="4"/>
      <c r="I24" s="4"/>
      <c r="J24" s="4"/>
      <c r="K24" s="4"/>
      <c r="L24" s="4"/>
      <c r="M24" s="4"/>
    </row>
    <row r="25" spans="1:13" ht="33" customHeight="1" thickBot="1" x14ac:dyDescent="0.3">
      <c r="A25" s="384"/>
      <c r="B25" s="126">
        <v>4</v>
      </c>
      <c r="C25" s="400" t="s">
        <v>315</v>
      </c>
      <c r="D25" s="398"/>
      <c r="E25" s="399"/>
      <c r="F25" s="4"/>
      <c r="H25" s="4"/>
      <c r="I25" s="4"/>
      <c r="J25" s="4"/>
      <c r="K25" s="4"/>
      <c r="L25" s="4"/>
      <c r="M25" s="4"/>
    </row>
    <row r="26" spans="1:13" ht="33" customHeight="1" thickTop="1" x14ac:dyDescent="0.25">
      <c r="A26" s="392" t="s">
        <v>87</v>
      </c>
      <c r="B26" s="29">
        <v>1</v>
      </c>
      <c r="C26" s="394" t="s">
        <v>321</v>
      </c>
      <c r="D26" s="395"/>
      <c r="E26" s="396"/>
      <c r="F26" s="4"/>
      <c r="H26" s="4"/>
      <c r="I26" s="4"/>
      <c r="J26" s="4"/>
      <c r="K26" s="4"/>
      <c r="L26" s="4"/>
      <c r="M26" s="4"/>
    </row>
    <row r="27" spans="1:13" ht="33" customHeight="1" x14ac:dyDescent="0.25">
      <c r="A27" s="393"/>
      <c r="B27" s="28">
        <v>2</v>
      </c>
      <c r="C27" s="397" t="s">
        <v>320</v>
      </c>
      <c r="D27" s="398"/>
      <c r="E27" s="399"/>
      <c r="F27" s="4"/>
      <c r="H27" s="4"/>
      <c r="I27" s="4"/>
      <c r="J27" s="4"/>
      <c r="K27" s="4"/>
      <c r="L27" s="4"/>
      <c r="M27" s="4"/>
    </row>
    <row r="28" spans="1:13" ht="33" customHeight="1" thickBot="1" x14ac:dyDescent="0.3">
      <c r="A28" s="393"/>
      <c r="B28" s="27">
        <v>3</v>
      </c>
      <c r="C28" s="397" t="s">
        <v>342</v>
      </c>
      <c r="D28" s="398"/>
      <c r="E28" s="399"/>
      <c r="F28" s="4"/>
      <c r="H28" s="4"/>
      <c r="I28" s="4"/>
      <c r="J28" s="4"/>
      <c r="K28" s="4"/>
      <c r="L28" s="4"/>
      <c r="M28" s="4"/>
    </row>
    <row r="29" spans="1:13" ht="33" customHeight="1" thickTop="1" x14ac:dyDescent="0.25">
      <c r="A29" s="392" t="s">
        <v>88</v>
      </c>
      <c r="B29" s="29">
        <v>1</v>
      </c>
      <c r="C29" s="394" t="s">
        <v>319</v>
      </c>
      <c r="D29" s="395"/>
      <c r="E29" s="396"/>
      <c r="F29" s="4"/>
      <c r="H29" s="4"/>
      <c r="I29" s="4"/>
      <c r="J29" s="4"/>
      <c r="K29" s="4"/>
      <c r="L29" s="4"/>
      <c r="M29" s="4"/>
    </row>
    <row r="30" spans="1:13" ht="33" customHeight="1" x14ac:dyDescent="0.25">
      <c r="A30" s="393"/>
      <c r="B30" s="28">
        <v>2</v>
      </c>
      <c r="C30" s="397" t="s">
        <v>348</v>
      </c>
      <c r="D30" s="398"/>
      <c r="E30" s="399"/>
      <c r="F30" s="4"/>
      <c r="H30" s="4"/>
      <c r="I30" s="4"/>
      <c r="J30" s="4"/>
      <c r="K30" s="4"/>
      <c r="L30" s="4"/>
      <c r="M30" s="4"/>
    </row>
    <row r="31" spans="1:13" ht="58.9" customHeight="1" thickBot="1" x14ac:dyDescent="0.3">
      <c r="A31" s="393"/>
      <c r="B31" s="27">
        <v>3</v>
      </c>
      <c r="C31" s="397" t="s">
        <v>349</v>
      </c>
      <c r="D31" s="398"/>
      <c r="E31" s="399"/>
      <c r="F31" s="4"/>
      <c r="H31" s="4"/>
      <c r="I31" s="4"/>
      <c r="J31" s="4"/>
      <c r="K31" s="4"/>
      <c r="L31" s="4"/>
      <c r="M31" s="4"/>
    </row>
    <row r="32" spans="1:13" ht="33" customHeight="1" thickTop="1" thickBot="1" x14ac:dyDescent="0.3">
      <c r="A32" s="390" t="s">
        <v>89</v>
      </c>
      <c r="B32" s="30"/>
      <c r="C32" s="9" t="s">
        <v>39</v>
      </c>
      <c r="D32" s="10" t="s">
        <v>40</v>
      </c>
      <c r="E32" s="25" t="s">
        <v>70</v>
      </c>
      <c r="F32" s="4"/>
      <c r="H32" s="4"/>
      <c r="I32" s="4"/>
      <c r="J32" s="4"/>
      <c r="K32" s="4"/>
      <c r="L32" s="4"/>
      <c r="M32" s="4"/>
    </row>
    <row r="33" spans="1:13" ht="33" customHeight="1" thickTop="1" thickBot="1" x14ac:dyDescent="0.3">
      <c r="A33" s="391"/>
      <c r="B33" s="31">
        <v>1</v>
      </c>
      <c r="C33" s="97" t="s">
        <v>308</v>
      </c>
      <c r="D33" s="38" t="s">
        <v>309</v>
      </c>
      <c r="E33" s="39">
        <v>1</v>
      </c>
      <c r="F33" s="4"/>
      <c r="H33" s="4"/>
      <c r="I33" s="4"/>
      <c r="J33" s="4"/>
      <c r="K33" s="4"/>
      <c r="L33" s="4"/>
      <c r="M33" s="4"/>
    </row>
    <row r="34" spans="1:13" ht="33" customHeight="1" thickBot="1" x14ac:dyDescent="0.3">
      <c r="A34" s="391"/>
      <c r="B34" s="32">
        <v>2</v>
      </c>
      <c r="C34" s="40" t="s">
        <v>310</v>
      </c>
      <c r="D34" s="41" t="s">
        <v>311</v>
      </c>
      <c r="E34" s="39">
        <v>1</v>
      </c>
      <c r="F34" s="4"/>
      <c r="H34" s="4"/>
      <c r="I34" s="4"/>
      <c r="J34" s="4"/>
      <c r="K34" s="4"/>
      <c r="L34" s="4"/>
      <c r="M34" s="4"/>
    </row>
    <row r="35" spans="1:13" ht="78" customHeight="1" thickTop="1" thickBot="1" x14ac:dyDescent="0.3">
      <c r="A35" s="409" t="s">
        <v>445</v>
      </c>
      <c r="B35" s="410"/>
      <c r="C35" s="415" t="s">
        <v>334</v>
      </c>
      <c r="D35" s="416"/>
      <c r="E35" s="417"/>
      <c r="F35" s="4"/>
      <c r="H35" s="4"/>
      <c r="I35" s="4"/>
      <c r="J35" s="4"/>
      <c r="K35" s="4"/>
      <c r="L35" s="4"/>
      <c r="M35" s="4"/>
    </row>
    <row r="36" spans="1:13" ht="34.15" customHeight="1" thickTop="1" thickBot="1" x14ac:dyDescent="0.3">
      <c r="A36" s="409" t="s">
        <v>69</v>
      </c>
      <c r="B36" s="410"/>
      <c r="C36" s="43"/>
      <c r="D36" s="10" t="s">
        <v>63</v>
      </c>
      <c r="E36" s="44"/>
      <c r="F36" s="4"/>
      <c r="H36" s="4"/>
      <c r="I36" s="4"/>
      <c r="J36" s="4"/>
      <c r="K36" s="4"/>
      <c r="L36" s="4"/>
      <c r="M36" s="4"/>
    </row>
    <row r="37" spans="1:13" ht="34.15" customHeight="1" thickTop="1" thickBot="1" x14ac:dyDescent="0.3">
      <c r="A37" s="407" t="s">
        <v>65</v>
      </c>
      <c r="B37" s="408"/>
      <c r="C37" s="45"/>
      <c r="D37" s="26" t="s">
        <v>64</v>
      </c>
      <c r="E37" s="46"/>
      <c r="F37" s="4"/>
      <c r="H37" s="4"/>
      <c r="I37" s="4"/>
      <c r="J37" s="4"/>
      <c r="K37" s="4"/>
      <c r="L37" s="4"/>
      <c r="M37" s="4"/>
    </row>
  </sheetData>
  <dataConsolidate/>
  <mergeCells count="44">
    <mergeCell ref="A37:B37"/>
    <mergeCell ref="A36:B36"/>
    <mergeCell ref="A3:B4"/>
    <mergeCell ref="C20:D20"/>
    <mergeCell ref="C19:D19"/>
    <mergeCell ref="C5:E5"/>
    <mergeCell ref="A35:B35"/>
    <mergeCell ref="C35:E35"/>
    <mergeCell ref="A6:B7"/>
    <mergeCell ref="C10:D10"/>
    <mergeCell ref="C21:E21"/>
    <mergeCell ref="C22:E22"/>
    <mergeCell ref="C23:E23"/>
    <mergeCell ref="A10:B11"/>
    <mergeCell ref="C7:D7"/>
    <mergeCell ref="A8:B9"/>
    <mergeCell ref="C24:E24"/>
    <mergeCell ref="C9:D9"/>
    <mergeCell ref="A29:A31"/>
    <mergeCell ref="C29:E29"/>
    <mergeCell ref="C25:E25"/>
    <mergeCell ref="A19:B20"/>
    <mergeCell ref="C14:D14"/>
    <mergeCell ref="C15:D15"/>
    <mergeCell ref="C18:D18"/>
    <mergeCell ref="A21:A25"/>
    <mergeCell ref="C16:D16"/>
    <mergeCell ref="C17:D17"/>
    <mergeCell ref="A32:A34"/>
    <mergeCell ref="A26:A28"/>
    <mergeCell ref="C26:E26"/>
    <mergeCell ref="C30:E30"/>
    <mergeCell ref="C31:E31"/>
    <mergeCell ref="C27:E27"/>
    <mergeCell ref="C28:E28"/>
    <mergeCell ref="A1:B1"/>
    <mergeCell ref="A2:B2"/>
    <mergeCell ref="C6:D6"/>
    <mergeCell ref="C12:D12"/>
    <mergeCell ref="C13:D13"/>
    <mergeCell ref="A5:B5"/>
    <mergeCell ref="A12:A18"/>
    <mergeCell ref="C8:D8"/>
    <mergeCell ref="C11:D11"/>
  </mergeCells>
  <conditionalFormatting sqref="E2">
    <cfRule type="colorScale" priority="1">
      <colorScale>
        <cfvo type="num" val="1"/>
        <cfvo type="num" val="2"/>
        <cfvo type="num" val="3"/>
        <color rgb="FFFF0000"/>
        <color rgb="FFFF9933"/>
        <color rgb="FFFFFF00"/>
      </colorScale>
    </cfRule>
    <cfRule type="colorScale" priority="2">
      <colorScale>
        <cfvo type="num" val="1"/>
        <cfvo type="num" val="2"/>
        <cfvo type="num" val="3"/>
        <color rgb="FFFF0000"/>
        <color rgb="FFFFC000"/>
        <color rgb="FFFFFF00"/>
      </colorScale>
    </cfRule>
  </conditionalFormatting>
  <conditionalFormatting sqref="E33:E34">
    <cfRule type="colorScale" priority="76">
      <colorScale>
        <cfvo type="num" val="1"/>
        <cfvo type="num" val="2"/>
        <cfvo type="num" val="3"/>
        <color rgb="FFFF0000"/>
        <color rgb="FFFFCC00"/>
        <color rgb="FFFFFF00"/>
      </colorScale>
    </cfRule>
    <cfRule type="colorScale" priority="77">
      <colorScale>
        <cfvo type="min"/>
        <cfvo type="percentile" val="50"/>
        <cfvo type="max"/>
        <color rgb="FFF8696B"/>
        <color rgb="FFFFEB84"/>
        <color rgb="FF63BE7B"/>
      </colorScale>
    </cfRule>
  </conditionalFormatting>
  <dataValidations count="5">
    <dataValidation type="textLength" operator="lessThan" allowBlank="1" showInputMessage="1" showErrorMessage="1" prompt="Description here in no more than 250 words. You can paste continuous text into the cell - see the user guide" sqref="C20:D20 C35:E35 C9:D9">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D7">
      <formula1>3700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operator="lessThan" allowBlank="1" showInputMessage="1" showErrorMessage="1" prompt="Description here in no more than 100 words. You can paste continuous text into the cell - see the user guide" sqref="C11:D11">
      <formula1>550</formula1>
    </dataValidation>
    <dataValidation allowBlank="1" showDropDown="1" showInputMessage="1" showErrorMessage="1" sqref="E20"/>
  </dataValidations>
  <printOptions horizontalCentered="1" verticalCentered="1"/>
  <pageMargins left="0.39370078740157483" right="0.39370078740157483" top="0.39370078740157483" bottom="0.39370078740157483" header="0.19685039370078741" footer="0.19685039370078741"/>
  <pageSetup paperSize="9" scale="75" fitToHeight="0" orientation="landscape" verticalDpi="90" r:id="rId1"/>
  <rowBreaks count="2" manualBreakCount="2">
    <brk id="11" max="4" man="1"/>
    <brk id="25" max="4"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Menu!$H$1:$H$3</xm:f>
          </x14:formula1>
          <xm:sqref>E2 E33:E34</xm:sqref>
        </x14:dataValidation>
        <x14:dataValidation type="list" allowBlank="1" showInputMessage="1" showErrorMessage="1">
          <x14:formula1>
            <xm:f>Menu!$G$2:$G$6</xm:f>
          </x14:formula1>
          <xm:sqref>E11</xm:sqref>
        </x14:dataValidation>
        <x14:dataValidation type="list" allowBlank="1" showInputMessage="1" showErrorMessage="1">
          <x14:formula1>
            <xm:f>Menu!$L$2:$L$4</xm:f>
          </x14:formula1>
          <xm:sqref>E4</xm:sqref>
        </x14:dataValidation>
        <x14:dataValidation type="list" allowBlank="1" showInputMessage="1" showErrorMessage="1">
          <x14:formula1>
            <xm:f>Menu!$J$2:$J$31</xm:f>
          </x14:formula1>
          <xm:sqref>C2</xm:sqref>
        </x14:dataValidation>
        <x14:dataValidation type="list" allowBlank="1" showInputMessage="1" showErrorMessage="1">
          <x14:formula1>
            <xm:f>Menu!$I$7:$I$11</xm:f>
          </x14:formula1>
          <xm:sqref>E13:E18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topLeftCell="A4" zoomScale="70" zoomScaleNormal="70" zoomScaleSheetLayoutView="59" zoomScalePageLayoutView="25" workbookViewId="0">
      <selection activeCell="AF8" sqref="AF8:AF16"/>
    </sheetView>
  </sheetViews>
  <sheetFormatPr defaultColWidth="8.7109375" defaultRowHeight="14.25" x14ac:dyDescent="0.25"/>
  <cols>
    <col min="1" max="1" width="6.5703125" style="47" customWidth="1"/>
    <col min="2" max="2" width="38" style="50" customWidth="1"/>
    <col min="3" max="3" width="30.28515625" style="47" customWidth="1"/>
    <col min="4" max="4" width="49.28515625" style="47" customWidth="1"/>
    <col min="5" max="5" width="24.28515625" style="47" customWidth="1"/>
    <col min="6" max="10" width="8.5703125" style="47" customWidth="1"/>
    <col min="11" max="11" width="18" style="66" customWidth="1"/>
    <col min="12" max="12" width="16.7109375" style="67" customWidth="1"/>
    <col min="13" max="13" width="36.28515625" style="47" customWidth="1"/>
    <col min="14" max="14" width="18" style="66" customWidth="1"/>
    <col min="15" max="15" width="36.28515625" style="47" customWidth="1"/>
    <col min="16" max="16" width="18" style="66" customWidth="1"/>
    <col min="17" max="17" width="36.28515625" style="47" customWidth="1"/>
    <col min="18" max="18" width="17" style="66" customWidth="1"/>
    <col min="19" max="19" width="33.28515625" style="66" customWidth="1"/>
    <col min="20" max="20" width="31.7109375" style="66" customWidth="1"/>
    <col min="21" max="21" width="22.7109375" style="47" customWidth="1"/>
    <col min="22" max="22" width="17" style="66" customWidth="1"/>
    <col min="23" max="23" width="22.28515625" style="47" customWidth="1"/>
    <col min="24" max="24" width="17" style="66" customWidth="1"/>
    <col min="25" max="25" width="22.28515625" style="47" customWidth="1"/>
    <col min="26" max="26" width="17" style="66" customWidth="1"/>
    <col min="27" max="27" width="31.5703125" style="47" customWidth="1"/>
    <col min="28" max="28" width="8.28515625" style="47" customWidth="1"/>
    <col min="29" max="29" width="30.7109375" style="47" customWidth="1"/>
    <col min="30" max="30" width="17.28515625" style="66" customWidth="1"/>
    <col min="31" max="31" width="14.5703125" style="50" customWidth="1"/>
    <col min="32" max="32" width="14.85546875" style="51" bestFit="1" customWidth="1"/>
    <col min="33" max="33" width="16.28515625" style="50" bestFit="1" customWidth="1"/>
    <col min="34" max="34" width="15.7109375" style="51" customWidth="1"/>
    <col min="35" max="35" width="15" style="50" customWidth="1"/>
    <col min="36" max="36" width="15.28515625" style="51" bestFit="1" customWidth="1"/>
    <col min="37" max="37" width="16.42578125" style="50" customWidth="1"/>
    <col min="38" max="38" width="14.85546875" style="51" bestFit="1" customWidth="1"/>
    <col min="39" max="39" width="16.140625" style="50" customWidth="1"/>
    <col min="40" max="40" width="15.42578125" style="51" customWidth="1"/>
    <col min="41" max="41" width="0.7109375" style="47" customWidth="1"/>
    <col min="42" max="16384" width="8.7109375" style="47"/>
  </cols>
  <sheetData>
    <row r="1" spans="1:41" ht="64.150000000000006" customHeight="1" thickBot="1" x14ac:dyDescent="0.3">
      <c r="A1" s="475" t="s">
        <v>463</v>
      </c>
      <c r="B1" s="476"/>
      <c r="C1" s="476"/>
      <c r="D1" s="476"/>
      <c r="E1" s="476"/>
      <c r="F1" s="476"/>
      <c r="G1" s="476"/>
      <c r="H1" s="476"/>
      <c r="I1" s="476"/>
      <c r="J1" s="476"/>
      <c r="K1" s="476"/>
      <c r="L1" s="476"/>
      <c r="M1" s="476"/>
      <c r="N1" s="476"/>
      <c r="O1" s="476"/>
      <c r="P1" s="476"/>
      <c r="Q1" s="476"/>
      <c r="R1" s="476"/>
      <c r="S1" s="475" t="s">
        <v>463</v>
      </c>
      <c r="T1" s="475"/>
      <c r="U1" s="475"/>
      <c r="V1" s="475"/>
      <c r="W1" s="475"/>
      <c r="X1" s="475"/>
      <c r="Y1" s="475"/>
      <c r="Z1" s="475"/>
      <c r="AA1" s="475"/>
      <c r="AB1" s="475"/>
      <c r="AC1" s="475"/>
      <c r="AD1" s="475"/>
      <c r="AE1" s="475"/>
      <c r="AF1" s="475"/>
      <c r="AG1" s="475"/>
      <c r="AH1" s="475"/>
      <c r="AI1" s="475"/>
      <c r="AJ1" s="475"/>
      <c r="AK1" s="475"/>
      <c r="AL1" s="475"/>
      <c r="AM1" s="475"/>
      <c r="AN1" s="477"/>
    </row>
    <row r="2" spans="1:41" ht="31.15" customHeight="1" thickTop="1" thickBot="1" x14ac:dyDescent="0.3">
      <c r="A2" s="252" t="s">
        <v>178</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1"/>
      <c r="AO2" s="88"/>
    </row>
    <row r="3" spans="1:41" ht="48" customHeight="1" thickBot="1" x14ac:dyDescent="0.3">
      <c r="A3" s="489" t="s">
        <v>453</v>
      </c>
      <c r="B3" s="425"/>
      <c r="C3" s="424" t="s">
        <v>452</v>
      </c>
      <c r="D3" s="425"/>
      <c r="E3" s="443" t="s">
        <v>129</v>
      </c>
      <c r="F3" s="444"/>
      <c r="G3" s="434">
        <v>2</v>
      </c>
      <c r="H3" s="435"/>
      <c r="I3" s="435"/>
      <c r="J3" s="436"/>
      <c r="K3" s="447"/>
      <c r="L3" s="448"/>
      <c r="M3" s="216" t="s">
        <v>69</v>
      </c>
      <c r="N3" s="437"/>
      <c r="O3" s="438"/>
      <c r="P3" s="179" t="s">
        <v>63</v>
      </c>
      <c r="Q3" s="459"/>
      <c r="R3" s="460"/>
      <c r="S3" s="460"/>
      <c r="T3" s="460"/>
      <c r="U3" s="460"/>
      <c r="V3" s="460"/>
      <c r="W3" s="460"/>
      <c r="X3" s="460"/>
      <c r="Y3" s="460"/>
      <c r="Z3" s="460"/>
      <c r="AA3" s="460"/>
      <c r="AB3" s="460"/>
      <c r="AC3" s="460"/>
      <c r="AD3" s="460"/>
      <c r="AE3" s="452" t="s">
        <v>459</v>
      </c>
      <c r="AF3" s="452"/>
      <c r="AG3" s="452"/>
      <c r="AH3" s="452"/>
      <c r="AI3" s="452"/>
      <c r="AJ3" s="452"/>
      <c r="AK3" s="452"/>
      <c r="AL3" s="452"/>
      <c r="AM3" s="452"/>
      <c r="AN3" s="453"/>
      <c r="AO3" s="89"/>
    </row>
    <row r="4" spans="1:41" ht="32.1" customHeight="1" thickBot="1" x14ac:dyDescent="0.3">
      <c r="A4" s="497" t="s">
        <v>451</v>
      </c>
      <c r="B4" s="433"/>
      <c r="C4" s="432" t="s">
        <v>454</v>
      </c>
      <c r="D4" s="433"/>
      <c r="E4" s="445"/>
      <c r="F4" s="446"/>
      <c r="G4" s="451"/>
      <c r="H4" s="451"/>
      <c r="I4" s="451"/>
      <c r="J4" s="451"/>
      <c r="K4" s="449"/>
      <c r="L4" s="450"/>
      <c r="M4" s="214" t="s">
        <v>65</v>
      </c>
      <c r="N4" s="439"/>
      <c r="O4" s="440"/>
      <c r="P4" s="215" t="s">
        <v>64</v>
      </c>
      <c r="Q4" s="461"/>
      <c r="R4" s="462"/>
      <c r="S4" s="462"/>
      <c r="T4" s="462"/>
      <c r="U4" s="462"/>
      <c r="V4" s="462"/>
      <c r="W4" s="462"/>
      <c r="X4" s="462"/>
      <c r="Y4" s="462"/>
      <c r="Z4" s="462"/>
      <c r="AA4" s="462"/>
      <c r="AB4" s="462"/>
      <c r="AC4" s="462"/>
      <c r="AD4" s="462"/>
      <c r="AE4" s="454"/>
      <c r="AF4" s="454"/>
      <c r="AG4" s="454"/>
      <c r="AH4" s="454"/>
      <c r="AI4" s="454"/>
      <c r="AJ4" s="454"/>
      <c r="AK4" s="454"/>
      <c r="AL4" s="454"/>
      <c r="AM4" s="454"/>
      <c r="AN4" s="455"/>
      <c r="AO4" s="89"/>
    </row>
    <row r="5" spans="1:41" ht="47.25" customHeight="1" thickTop="1" thickBot="1" x14ac:dyDescent="0.3">
      <c r="A5" s="490" t="s">
        <v>146</v>
      </c>
      <c r="B5" s="491"/>
      <c r="C5" s="491"/>
      <c r="D5" s="492"/>
      <c r="E5" s="217" t="s">
        <v>171</v>
      </c>
      <c r="F5" s="457" t="s">
        <v>372</v>
      </c>
      <c r="G5" s="457"/>
      <c r="H5" s="457"/>
      <c r="I5" s="457"/>
      <c r="J5" s="457"/>
      <c r="K5" s="457"/>
      <c r="L5" s="458"/>
      <c r="M5" s="224" t="s">
        <v>284</v>
      </c>
      <c r="N5" s="225"/>
      <c r="O5" s="226"/>
      <c r="P5" s="225"/>
      <c r="Q5" s="226"/>
      <c r="R5" s="227"/>
      <c r="S5" s="213" t="s">
        <v>169</v>
      </c>
      <c r="T5" s="204" t="s">
        <v>163</v>
      </c>
      <c r="U5" s="493" t="s">
        <v>139</v>
      </c>
      <c r="V5" s="494"/>
      <c r="W5" s="494"/>
      <c r="X5" s="494"/>
      <c r="Y5" s="494"/>
      <c r="Z5" s="495"/>
      <c r="AA5" s="493" t="s">
        <v>148</v>
      </c>
      <c r="AB5" s="494"/>
      <c r="AC5" s="494"/>
      <c r="AD5" s="496"/>
      <c r="AE5" s="456" t="s">
        <v>446</v>
      </c>
      <c r="AF5" s="430"/>
      <c r="AG5" s="429" t="s">
        <v>447</v>
      </c>
      <c r="AH5" s="430"/>
      <c r="AI5" s="429" t="s">
        <v>448</v>
      </c>
      <c r="AJ5" s="430"/>
      <c r="AK5" s="429" t="s">
        <v>449</v>
      </c>
      <c r="AL5" s="430"/>
      <c r="AM5" s="431" t="s">
        <v>450</v>
      </c>
      <c r="AN5" s="430"/>
      <c r="AO5" s="89"/>
    </row>
    <row r="6" spans="1:41" ht="77.25" customHeight="1" thickTop="1" thickBot="1" x14ac:dyDescent="0.3">
      <c r="A6" s="253" t="s">
        <v>133</v>
      </c>
      <c r="B6" s="59" t="s">
        <v>185</v>
      </c>
      <c r="C6" s="54" t="s">
        <v>285</v>
      </c>
      <c r="D6" s="180" t="s">
        <v>147</v>
      </c>
      <c r="E6" s="184" t="s">
        <v>153</v>
      </c>
      <c r="F6" s="174" t="s">
        <v>173</v>
      </c>
      <c r="G6" s="174" t="s">
        <v>174</v>
      </c>
      <c r="H6" s="174" t="s">
        <v>175</v>
      </c>
      <c r="I6" s="174" t="s">
        <v>176</v>
      </c>
      <c r="J6" s="172" t="s">
        <v>177</v>
      </c>
      <c r="K6" s="103" t="s">
        <v>170</v>
      </c>
      <c r="L6" s="218" t="s">
        <v>307</v>
      </c>
      <c r="M6" s="193" t="s">
        <v>135</v>
      </c>
      <c r="N6" s="61" t="s">
        <v>138</v>
      </c>
      <c r="O6" s="53" t="s">
        <v>136</v>
      </c>
      <c r="P6" s="61" t="s">
        <v>138</v>
      </c>
      <c r="Q6" s="53" t="s">
        <v>137</v>
      </c>
      <c r="R6" s="228" t="s">
        <v>138</v>
      </c>
      <c r="S6" s="199" t="s">
        <v>282</v>
      </c>
      <c r="T6" s="173" t="s">
        <v>283</v>
      </c>
      <c r="U6" s="205" t="s">
        <v>140</v>
      </c>
      <c r="V6" s="61" t="s">
        <v>149</v>
      </c>
      <c r="W6" s="55" t="s">
        <v>145</v>
      </c>
      <c r="X6" s="61" t="s">
        <v>149</v>
      </c>
      <c r="Y6" s="55" t="s">
        <v>279</v>
      </c>
      <c r="Z6" s="228" t="s">
        <v>149</v>
      </c>
      <c r="AA6" s="207" t="s">
        <v>39</v>
      </c>
      <c r="AB6" s="176" t="s">
        <v>363</v>
      </c>
      <c r="AC6" s="55" t="s">
        <v>150</v>
      </c>
      <c r="AD6" s="114" t="s">
        <v>151</v>
      </c>
      <c r="AE6" s="256" t="s">
        <v>167</v>
      </c>
      <c r="AF6" s="255" t="s">
        <v>166</v>
      </c>
      <c r="AG6" s="259" t="s">
        <v>167</v>
      </c>
      <c r="AH6" s="255" t="s">
        <v>166</v>
      </c>
      <c r="AI6" s="259" t="s">
        <v>167</v>
      </c>
      <c r="AJ6" s="255" t="s">
        <v>166</v>
      </c>
      <c r="AK6" s="259" t="s">
        <v>167</v>
      </c>
      <c r="AL6" s="255" t="s">
        <v>166</v>
      </c>
      <c r="AM6" s="121" t="s">
        <v>167</v>
      </c>
      <c r="AN6" s="255" t="s">
        <v>166</v>
      </c>
      <c r="AO6" s="89"/>
    </row>
    <row r="7" spans="1:41" ht="18.399999999999999" customHeight="1" thickTop="1" thickBot="1" x14ac:dyDescent="0.3">
      <c r="A7" s="254"/>
      <c r="B7" s="178"/>
      <c r="C7" s="135"/>
      <c r="D7" s="173"/>
      <c r="E7" s="185"/>
      <c r="F7" s="102"/>
      <c r="G7" s="102"/>
      <c r="H7" s="102"/>
      <c r="I7" s="102"/>
      <c r="J7" s="176"/>
      <c r="K7" s="102"/>
      <c r="L7" s="219"/>
      <c r="M7" s="194"/>
      <c r="N7" s="104"/>
      <c r="O7" s="92"/>
      <c r="P7" s="104"/>
      <c r="Q7" s="92"/>
      <c r="R7" s="218"/>
      <c r="S7" s="200"/>
      <c r="T7" s="173"/>
      <c r="U7" s="199"/>
      <c r="V7" s="104"/>
      <c r="W7" s="136"/>
      <c r="X7" s="104"/>
      <c r="Y7" s="136"/>
      <c r="Z7" s="218"/>
      <c r="AA7" s="194"/>
      <c r="AB7" s="102"/>
      <c r="AC7" s="92"/>
      <c r="AD7" s="116"/>
      <c r="AE7" s="257"/>
      <c r="AF7" s="258"/>
      <c r="AG7" s="260"/>
      <c r="AH7" s="218"/>
      <c r="AI7" s="261"/>
      <c r="AJ7" s="218"/>
      <c r="AK7" s="261"/>
      <c r="AL7" s="218"/>
      <c r="AM7" s="102"/>
      <c r="AN7" s="218"/>
      <c r="AO7" s="89"/>
    </row>
    <row r="8" spans="1:41" ht="114" customHeight="1" x14ac:dyDescent="0.25">
      <c r="A8" s="472">
        <v>1</v>
      </c>
      <c r="B8" s="486" t="s">
        <v>373</v>
      </c>
      <c r="C8" s="137" t="s">
        <v>374</v>
      </c>
      <c r="D8" s="181" t="s">
        <v>354</v>
      </c>
      <c r="E8" s="186" t="s">
        <v>355</v>
      </c>
      <c r="F8" s="138">
        <v>0</v>
      </c>
      <c r="G8" s="138">
        <v>0.1</v>
      </c>
      <c r="H8" s="138">
        <v>0.1</v>
      </c>
      <c r="I8" s="138">
        <v>0.8</v>
      </c>
      <c r="J8" s="138">
        <v>1</v>
      </c>
      <c r="K8" s="190" t="s">
        <v>358</v>
      </c>
      <c r="L8" s="210" t="s">
        <v>131</v>
      </c>
      <c r="M8" s="195" t="s">
        <v>356</v>
      </c>
      <c r="N8" s="139" t="s">
        <v>103</v>
      </c>
      <c r="O8" s="140" t="s">
        <v>375</v>
      </c>
      <c r="P8" s="139" t="s">
        <v>107</v>
      </c>
      <c r="Q8" s="140" t="s">
        <v>357</v>
      </c>
      <c r="R8" s="229" t="s">
        <v>112</v>
      </c>
      <c r="S8" s="201" t="s">
        <v>368</v>
      </c>
      <c r="T8" s="141" t="s">
        <v>369</v>
      </c>
      <c r="U8" s="186" t="s">
        <v>359</v>
      </c>
      <c r="V8" s="139" t="s">
        <v>111</v>
      </c>
      <c r="W8" s="137" t="s">
        <v>360</v>
      </c>
      <c r="X8" s="139" t="s">
        <v>103</v>
      </c>
      <c r="Y8" s="137"/>
      <c r="Z8" s="229"/>
      <c r="AA8" s="208" t="s">
        <v>299</v>
      </c>
      <c r="AB8" s="143">
        <v>2</v>
      </c>
      <c r="AC8" s="141" t="s">
        <v>300</v>
      </c>
      <c r="AD8" s="144" t="s">
        <v>103</v>
      </c>
      <c r="AE8" s="466">
        <v>200000</v>
      </c>
      <c r="AF8" s="469">
        <v>600000</v>
      </c>
      <c r="AG8" s="463">
        <v>16000000</v>
      </c>
      <c r="AH8" s="469">
        <v>4900000</v>
      </c>
      <c r="AI8" s="463">
        <v>7600000</v>
      </c>
      <c r="AJ8" s="469">
        <v>13700000</v>
      </c>
      <c r="AK8" s="463" t="s">
        <v>444</v>
      </c>
      <c r="AL8" s="469">
        <v>21700000</v>
      </c>
      <c r="AM8" s="426" t="s">
        <v>444</v>
      </c>
      <c r="AN8" s="469">
        <v>38200000</v>
      </c>
      <c r="AO8" s="89"/>
    </row>
    <row r="9" spans="1:41" ht="90" x14ac:dyDescent="0.25">
      <c r="A9" s="473"/>
      <c r="B9" s="487"/>
      <c r="C9" s="48" t="s">
        <v>370</v>
      </c>
      <c r="D9" s="182" t="s">
        <v>376</v>
      </c>
      <c r="E9" s="187" t="s">
        <v>165</v>
      </c>
      <c r="F9" s="75"/>
      <c r="G9" s="75"/>
      <c r="H9" s="75"/>
      <c r="I9" s="75"/>
      <c r="J9" s="75"/>
      <c r="K9" s="191"/>
      <c r="L9" s="211"/>
      <c r="M9" s="196"/>
      <c r="N9" s="56"/>
      <c r="O9" s="60"/>
      <c r="P9" s="56"/>
      <c r="Q9" s="60"/>
      <c r="R9" s="230"/>
      <c r="S9" s="202" t="s">
        <v>442</v>
      </c>
      <c r="T9" s="65"/>
      <c r="U9" s="187"/>
      <c r="V9" s="56"/>
      <c r="W9" s="48"/>
      <c r="X9" s="56"/>
      <c r="Y9" s="48"/>
      <c r="Z9" s="230"/>
      <c r="AA9" s="202" t="s">
        <v>361</v>
      </c>
      <c r="AB9" s="71">
        <v>2</v>
      </c>
      <c r="AC9" s="65" t="s">
        <v>362</v>
      </c>
      <c r="AD9" s="118" t="s">
        <v>107</v>
      </c>
      <c r="AE9" s="467"/>
      <c r="AF9" s="470"/>
      <c r="AG9" s="464"/>
      <c r="AH9" s="470"/>
      <c r="AI9" s="464"/>
      <c r="AJ9" s="470"/>
      <c r="AK9" s="464"/>
      <c r="AL9" s="470"/>
      <c r="AM9" s="427"/>
      <c r="AN9" s="470"/>
      <c r="AO9" s="89"/>
    </row>
    <row r="10" spans="1:41" ht="49.15" customHeight="1" thickBot="1" x14ac:dyDescent="0.3">
      <c r="A10" s="485"/>
      <c r="B10" s="488"/>
      <c r="C10" s="119" t="s">
        <v>377</v>
      </c>
      <c r="D10" s="183"/>
      <c r="E10" s="188"/>
      <c r="F10" s="123"/>
      <c r="G10" s="123"/>
      <c r="H10" s="123"/>
      <c r="I10" s="123"/>
      <c r="J10" s="123"/>
      <c r="K10" s="192"/>
      <c r="L10" s="212"/>
      <c r="M10" s="197"/>
      <c r="N10" s="110"/>
      <c r="O10" s="111"/>
      <c r="P10" s="110"/>
      <c r="Q10" s="111"/>
      <c r="R10" s="231"/>
      <c r="S10" s="203"/>
      <c r="T10" s="133"/>
      <c r="U10" s="206"/>
      <c r="V10" s="110"/>
      <c r="W10" s="119"/>
      <c r="X10" s="110"/>
      <c r="Y10" s="119"/>
      <c r="Z10" s="231"/>
      <c r="AA10" s="203" t="s">
        <v>378</v>
      </c>
      <c r="AB10" s="134">
        <v>1</v>
      </c>
      <c r="AC10" s="133" t="s">
        <v>364</v>
      </c>
      <c r="AD10" s="120" t="s">
        <v>107</v>
      </c>
      <c r="AE10" s="467"/>
      <c r="AF10" s="470"/>
      <c r="AG10" s="464"/>
      <c r="AH10" s="470"/>
      <c r="AI10" s="464"/>
      <c r="AJ10" s="470"/>
      <c r="AK10" s="464"/>
      <c r="AL10" s="470"/>
      <c r="AM10" s="427"/>
      <c r="AN10" s="470"/>
      <c r="AO10" s="89"/>
    </row>
    <row r="11" spans="1:41" ht="118.9" customHeight="1" x14ac:dyDescent="0.25">
      <c r="A11" s="472">
        <v>2</v>
      </c>
      <c r="B11" s="482" t="s">
        <v>379</v>
      </c>
      <c r="C11" s="137" t="s">
        <v>374</v>
      </c>
      <c r="D11" s="181" t="s">
        <v>354</v>
      </c>
      <c r="E11" s="186" t="s">
        <v>355</v>
      </c>
      <c r="F11" s="138">
        <v>0</v>
      </c>
      <c r="G11" s="138">
        <v>0.1</v>
      </c>
      <c r="H11" s="138">
        <v>0.1</v>
      </c>
      <c r="I11" s="138">
        <v>0.8</v>
      </c>
      <c r="J11" s="138">
        <v>1</v>
      </c>
      <c r="K11" s="190" t="s">
        <v>358</v>
      </c>
      <c r="L11" s="210" t="s">
        <v>131</v>
      </c>
      <c r="M11" s="195" t="s">
        <v>366</v>
      </c>
      <c r="N11" s="139" t="s">
        <v>103</v>
      </c>
      <c r="O11" s="140" t="s">
        <v>380</v>
      </c>
      <c r="P11" s="139" t="s">
        <v>107</v>
      </c>
      <c r="Q11" s="140" t="s">
        <v>367</v>
      </c>
      <c r="R11" s="229" t="s">
        <v>112</v>
      </c>
      <c r="S11" s="201" t="s">
        <v>368</v>
      </c>
      <c r="T11" s="141" t="s">
        <v>369</v>
      </c>
      <c r="U11" s="186" t="s">
        <v>359</v>
      </c>
      <c r="V11" s="139" t="s">
        <v>111</v>
      </c>
      <c r="W11" s="137" t="s">
        <v>360</v>
      </c>
      <c r="X11" s="139" t="s">
        <v>103</v>
      </c>
      <c r="Y11" s="74"/>
      <c r="Z11" s="243"/>
      <c r="AA11" s="208" t="s">
        <v>299</v>
      </c>
      <c r="AB11" s="143">
        <v>2</v>
      </c>
      <c r="AC11" s="141" t="s">
        <v>300</v>
      </c>
      <c r="AD11" s="144" t="s">
        <v>103</v>
      </c>
      <c r="AE11" s="467"/>
      <c r="AF11" s="470"/>
      <c r="AG11" s="464"/>
      <c r="AH11" s="470"/>
      <c r="AI11" s="464"/>
      <c r="AJ11" s="470"/>
      <c r="AK11" s="464"/>
      <c r="AL11" s="470"/>
      <c r="AM11" s="427"/>
      <c r="AN11" s="470"/>
      <c r="AO11" s="89"/>
    </row>
    <row r="12" spans="1:41" ht="78.599999999999994" customHeight="1" x14ac:dyDescent="0.25">
      <c r="A12" s="473"/>
      <c r="B12" s="483"/>
      <c r="C12" s="48" t="s">
        <v>370</v>
      </c>
      <c r="D12" s="125"/>
      <c r="E12" s="189"/>
      <c r="F12" s="75"/>
      <c r="G12" s="75"/>
      <c r="H12" s="75"/>
      <c r="I12" s="75"/>
      <c r="J12" s="75"/>
      <c r="K12" s="191"/>
      <c r="L12" s="211"/>
      <c r="M12" s="196"/>
      <c r="N12" s="56"/>
      <c r="O12" s="60"/>
      <c r="P12" s="56"/>
      <c r="Q12" s="60"/>
      <c r="R12" s="230"/>
      <c r="S12" s="202" t="s">
        <v>442</v>
      </c>
      <c r="T12" s="65"/>
      <c r="U12" s="187"/>
      <c r="V12" s="56"/>
      <c r="W12" s="48"/>
      <c r="X12" s="56"/>
      <c r="Y12" s="48"/>
      <c r="Z12" s="230"/>
      <c r="AA12" s="202" t="s">
        <v>361</v>
      </c>
      <c r="AB12" s="71">
        <v>2</v>
      </c>
      <c r="AC12" s="65" t="s">
        <v>362</v>
      </c>
      <c r="AD12" s="118" t="s">
        <v>107</v>
      </c>
      <c r="AE12" s="467"/>
      <c r="AF12" s="470"/>
      <c r="AG12" s="464"/>
      <c r="AH12" s="470"/>
      <c r="AI12" s="464"/>
      <c r="AJ12" s="470"/>
      <c r="AK12" s="464"/>
      <c r="AL12" s="470"/>
      <c r="AM12" s="427"/>
      <c r="AN12" s="470"/>
      <c r="AO12" s="89"/>
    </row>
    <row r="13" spans="1:41" ht="71.45" customHeight="1" thickBot="1" x14ac:dyDescent="0.3">
      <c r="A13" s="485"/>
      <c r="B13" s="484"/>
      <c r="C13" s="119" t="s">
        <v>365</v>
      </c>
      <c r="D13" s="183"/>
      <c r="E13" s="188"/>
      <c r="F13" s="123"/>
      <c r="G13" s="123"/>
      <c r="H13" s="123"/>
      <c r="I13" s="123"/>
      <c r="J13" s="123"/>
      <c r="K13" s="192"/>
      <c r="L13" s="212"/>
      <c r="M13" s="197"/>
      <c r="N13" s="110"/>
      <c r="O13" s="111"/>
      <c r="P13" s="110"/>
      <c r="Q13" s="111"/>
      <c r="R13" s="231"/>
      <c r="S13" s="203"/>
      <c r="T13" s="133"/>
      <c r="U13" s="206"/>
      <c r="V13" s="110"/>
      <c r="W13" s="119"/>
      <c r="X13" s="110"/>
      <c r="Y13" s="119"/>
      <c r="Z13" s="231"/>
      <c r="AA13" s="203"/>
      <c r="AB13" s="134"/>
      <c r="AC13" s="133"/>
      <c r="AD13" s="120"/>
      <c r="AE13" s="467"/>
      <c r="AF13" s="470"/>
      <c r="AG13" s="464"/>
      <c r="AH13" s="470"/>
      <c r="AI13" s="464"/>
      <c r="AJ13" s="470"/>
      <c r="AK13" s="464"/>
      <c r="AL13" s="470"/>
      <c r="AM13" s="427"/>
      <c r="AN13" s="470"/>
      <c r="AO13" s="89"/>
    </row>
    <row r="14" spans="1:41" ht="121.9" customHeight="1" x14ac:dyDescent="0.25">
      <c r="A14" s="472"/>
      <c r="B14" s="147"/>
      <c r="C14" s="137" t="s">
        <v>374</v>
      </c>
      <c r="D14" s="236" t="s">
        <v>354</v>
      </c>
      <c r="E14" s="186" t="s">
        <v>355</v>
      </c>
      <c r="F14" s="138">
        <v>0</v>
      </c>
      <c r="G14" s="138">
        <v>0.1</v>
      </c>
      <c r="H14" s="138">
        <v>0.1</v>
      </c>
      <c r="I14" s="138">
        <v>0.8</v>
      </c>
      <c r="J14" s="138">
        <v>1</v>
      </c>
      <c r="K14" s="190" t="s">
        <v>358</v>
      </c>
      <c r="L14" s="210" t="s">
        <v>131</v>
      </c>
      <c r="M14" s="195" t="s">
        <v>383</v>
      </c>
      <c r="N14" s="139" t="s">
        <v>103</v>
      </c>
      <c r="O14" s="140" t="s">
        <v>326</v>
      </c>
      <c r="P14" s="139" t="s">
        <v>107</v>
      </c>
      <c r="Q14" s="140" t="s">
        <v>327</v>
      </c>
      <c r="R14" s="229" t="s">
        <v>109</v>
      </c>
      <c r="S14" s="201" t="s">
        <v>368</v>
      </c>
      <c r="T14" s="141" t="s">
        <v>369</v>
      </c>
      <c r="U14" s="186" t="s">
        <v>443</v>
      </c>
      <c r="V14" s="139" t="s">
        <v>105</v>
      </c>
      <c r="W14" s="137" t="s">
        <v>382</v>
      </c>
      <c r="X14" s="139" t="s">
        <v>107</v>
      </c>
      <c r="Y14" s="137"/>
      <c r="Z14" s="229"/>
      <c r="AA14" s="201" t="s">
        <v>299</v>
      </c>
      <c r="AB14" s="143">
        <v>2</v>
      </c>
      <c r="AC14" s="141" t="s">
        <v>300</v>
      </c>
      <c r="AD14" s="144" t="s">
        <v>101</v>
      </c>
      <c r="AE14" s="467"/>
      <c r="AF14" s="470"/>
      <c r="AG14" s="464"/>
      <c r="AH14" s="470"/>
      <c r="AI14" s="464"/>
      <c r="AJ14" s="470"/>
      <c r="AK14" s="464"/>
      <c r="AL14" s="470"/>
      <c r="AM14" s="427"/>
      <c r="AN14" s="470"/>
      <c r="AO14" s="89"/>
    </row>
    <row r="15" spans="1:41" ht="91.9" customHeight="1" x14ac:dyDescent="0.25">
      <c r="A15" s="473"/>
      <c r="B15" s="42"/>
      <c r="C15" s="48" t="s">
        <v>370</v>
      </c>
      <c r="D15" s="237" t="s">
        <v>381</v>
      </c>
      <c r="E15" s="189"/>
      <c r="F15" s="75"/>
      <c r="G15" s="75"/>
      <c r="H15" s="75"/>
      <c r="I15" s="75"/>
      <c r="J15" s="75"/>
      <c r="K15" s="191"/>
      <c r="L15" s="211"/>
      <c r="M15" s="196"/>
      <c r="N15" s="56"/>
      <c r="O15" s="60"/>
      <c r="P15" s="56"/>
      <c r="Q15" s="60"/>
      <c r="R15" s="230"/>
      <c r="S15" s="202" t="s">
        <v>442</v>
      </c>
      <c r="T15" s="49"/>
      <c r="U15" s="187"/>
      <c r="V15" s="56"/>
      <c r="W15" s="48"/>
      <c r="X15" s="56"/>
      <c r="Y15" s="48"/>
      <c r="Z15" s="230"/>
      <c r="AA15" s="202" t="s">
        <v>361</v>
      </c>
      <c r="AB15" s="71">
        <v>2</v>
      </c>
      <c r="AC15" s="65" t="s">
        <v>362</v>
      </c>
      <c r="AD15" s="118" t="s">
        <v>107</v>
      </c>
      <c r="AE15" s="467"/>
      <c r="AF15" s="470"/>
      <c r="AG15" s="464"/>
      <c r="AH15" s="470"/>
      <c r="AI15" s="464"/>
      <c r="AJ15" s="470"/>
      <c r="AK15" s="464"/>
      <c r="AL15" s="470"/>
      <c r="AM15" s="427"/>
      <c r="AN15" s="470"/>
      <c r="AO15" s="89"/>
    </row>
    <row r="16" spans="1:41" ht="74.45" customHeight="1" thickBot="1" x14ac:dyDescent="0.3">
      <c r="A16" s="474"/>
      <c r="B16" s="238"/>
      <c r="C16" s="239" t="s">
        <v>365</v>
      </c>
      <c r="D16" s="240"/>
      <c r="E16" s="220"/>
      <c r="F16" s="221"/>
      <c r="G16" s="221"/>
      <c r="H16" s="221"/>
      <c r="I16" s="221"/>
      <c r="J16" s="221"/>
      <c r="K16" s="222"/>
      <c r="L16" s="223"/>
      <c r="M16" s="232"/>
      <c r="N16" s="233"/>
      <c r="O16" s="234"/>
      <c r="P16" s="233"/>
      <c r="Q16" s="234"/>
      <c r="R16" s="235"/>
      <c r="S16" s="241"/>
      <c r="T16" s="242"/>
      <c r="U16" s="244"/>
      <c r="V16" s="233"/>
      <c r="W16" s="239"/>
      <c r="X16" s="233"/>
      <c r="Y16" s="239"/>
      <c r="Z16" s="235"/>
      <c r="AA16" s="245" t="s">
        <v>441</v>
      </c>
      <c r="AB16" s="246">
        <v>3</v>
      </c>
      <c r="AC16" s="247" t="s">
        <v>364</v>
      </c>
      <c r="AD16" s="248"/>
      <c r="AE16" s="468"/>
      <c r="AF16" s="471"/>
      <c r="AG16" s="465"/>
      <c r="AH16" s="471"/>
      <c r="AI16" s="465"/>
      <c r="AJ16" s="471"/>
      <c r="AK16" s="465"/>
      <c r="AL16" s="471"/>
      <c r="AM16" s="428"/>
      <c r="AN16" s="471"/>
      <c r="AO16" s="89"/>
    </row>
    <row r="17" spans="1:41" ht="39" customHeight="1" thickTop="1" thickBot="1" x14ac:dyDescent="0.3">
      <c r="A17" s="478" t="s">
        <v>152</v>
      </c>
      <c r="B17" s="479"/>
      <c r="C17" s="479"/>
      <c r="D17" s="479"/>
      <c r="E17" s="479"/>
      <c r="F17" s="479"/>
      <c r="G17" s="479"/>
      <c r="H17" s="479"/>
      <c r="I17" s="479"/>
      <c r="J17" s="479"/>
      <c r="K17" s="479"/>
      <c r="L17" s="479"/>
      <c r="M17" s="480" t="s">
        <v>158</v>
      </c>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0"/>
      <c r="AL17" s="480"/>
      <c r="AM17" s="480"/>
      <c r="AN17" s="481"/>
      <c r="AO17" s="86"/>
    </row>
    <row r="18" spans="1:41" ht="53.45" customHeight="1" thickTop="1" thickBot="1" x14ac:dyDescent="0.3">
      <c r="A18" s="422" t="s">
        <v>334</v>
      </c>
      <c r="B18" s="423"/>
      <c r="C18" s="423"/>
      <c r="D18" s="423"/>
      <c r="E18" s="423"/>
      <c r="F18" s="423"/>
      <c r="G18" s="423"/>
      <c r="H18" s="423"/>
      <c r="I18" s="423"/>
      <c r="J18" s="423"/>
      <c r="K18" s="423"/>
      <c r="L18" s="423"/>
      <c r="M18" s="441" t="s">
        <v>334</v>
      </c>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2"/>
      <c r="AO18" s="87"/>
    </row>
    <row r="19" spans="1:41" ht="15"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row>
    <row r="20" spans="1:41" ht="15" x14ac:dyDescent="0.2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row>
    <row r="21" spans="1:41" ht="15" x14ac:dyDescent="0.2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row>
    <row r="22" spans="1:41" ht="15"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row>
    <row r="23" spans="1:41" ht="15" x14ac:dyDescent="0.2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row>
    <row r="24" spans="1:41" ht="15"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row>
    <row r="25" spans="1:41" ht="15" x14ac:dyDescent="0.2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row>
  </sheetData>
  <autoFilter ref="B7:AN7"/>
  <mergeCells count="42">
    <mergeCell ref="AN8:AN16"/>
    <mergeCell ref="A14:A16"/>
    <mergeCell ref="A1:R1"/>
    <mergeCell ref="S1:AN1"/>
    <mergeCell ref="A17:L17"/>
    <mergeCell ref="M17:AN17"/>
    <mergeCell ref="B11:B13"/>
    <mergeCell ref="A8:A10"/>
    <mergeCell ref="B8:B10"/>
    <mergeCell ref="A3:B3"/>
    <mergeCell ref="A11:A13"/>
    <mergeCell ref="A5:D5"/>
    <mergeCell ref="U5:Z5"/>
    <mergeCell ref="AA5:AD5"/>
    <mergeCell ref="AL8:AL16"/>
    <mergeCell ref="A4:B4"/>
    <mergeCell ref="AG5:AH5"/>
    <mergeCell ref="F5:L5"/>
    <mergeCell ref="Q3:AD4"/>
    <mergeCell ref="AK8:AK16"/>
    <mergeCell ref="AE8:AE16"/>
    <mergeCell ref="AF8:AF16"/>
    <mergeCell ref="AJ8:AJ16"/>
    <mergeCell ref="AI8:AI16"/>
    <mergeCell ref="AH8:AH16"/>
    <mergeCell ref="AG8:AG16"/>
    <mergeCell ref="A18:L18"/>
    <mergeCell ref="C3:D3"/>
    <mergeCell ref="AM8:AM16"/>
    <mergeCell ref="AI5:AJ5"/>
    <mergeCell ref="AK5:AL5"/>
    <mergeCell ref="AM5:AN5"/>
    <mergeCell ref="C4:D4"/>
    <mergeCell ref="G3:J3"/>
    <mergeCell ref="N3:O3"/>
    <mergeCell ref="N4:O4"/>
    <mergeCell ref="M18:AN18"/>
    <mergeCell ref="E3:F4"/>
    <mergeCell ref="K3:L4"/>
    <mergeCell ref="G4:J4"/>
    <mergeCell ref="AE3:AN4"/>
    <mergeCell ref="AE5:AF5"/>
  </mergeCells>
  <conditionalFormatting sqref="G3:J3">
    <cfRule type="colorScale" priority="20">
      <colorScale>
        <cfvo type="num" val="1"/>
        <cfvo type="num" val="2"/>
        <cfvo type="num" val="3"/>
        <color rgb="FFFF0000"/>
        <color rgb="FFFFC000"/>
        <color rgb="FFFFFF00"/>
      </colorScale>
    </cfRule>
    <cfRule type="colorScale" priority="21">
      <colorScale>
        <cfvo type="min"/>
        <cfvo type="percentile" val="50"/>
        <cfvo type="max"/>
        <color rgb="FF63BE7B"/>
        <color rgb="FFFFEB84"/>
        <color rgb="FFF8696B"/>
      </colorScale>
    </cfRule>
  </conditionalFormatting>
  <conditionalFormatting sqref="AB16">
    <cfRule type="colorScale" priority="15">
      <colorScale>
        <cfvo type="num" val="1"/>
        <cfvo type="num" val="2"/>
        <cfvo type="num" val="3"/>
        <color rgb="FFFF0000"/>
        <color rgb="FFFFC000"/>
        <color rgb="FFFFFF00"/>
      </colorScale>
    </cfRule>
  </conditionalFormatting>
  <conditionalFormatting sqref="AB9:AB10 AB13:AB14">
    <cfRule type="colorScale" priority="10">
      <colorScale>
        <cfvo type="num" val="1"/>
        <cfvo type="num" val="2"/>
        <cfvo type="num" val="3"/>
        <color rgb="FFFF0000"/>
        <color rgb="FFFFC000"/>
        <color rgb="FFFFFF00"/>
      </colorScale>
    </cfRule>
  </conditionalFormatting>
  <conditionalFormatting sqref="AB8">
    <cfRule type="colorScale" priority="9">
      <colorScale>
        <cfvo type="num" val="1"/>
        <cfvo type="num" val="2"/>
        <cfvo type="num" val="3"/>
        <color rgb="FFFF0000"/>
        <color rgb="FFFFC000"/>
        <color rgb="FFFFFF00"/>
      </colorScale>
    </cfRule>
  </conditionalFormatting>
  <conditionalFormatting sqref="AB15">
    <cfRule type="colorScale" priority="1">
      <colorScale>
        <cfvo type="num" val="1"/>
        <cfvo type="num" val="2"/>
        <cfvo type="num" val="3"/>
        <color rgb="FFFF0000"/>
        <color rgb="FFFFC000"/>
        <color rgb="FFFFFF00"/>
      </colorScale>
    </cfRule>
  </conditionalFormatting>
  <conditionalFormatting sqref="AB12">
    <cfRule type="colorScale" priority="8">
      <colorScale>
        <cfvo type="num" val="1"/>
        <cfvo type="num" val="2"/>
        <cfvo type="num" val="3"/>
        <color rgb="FFFF0000"/>
        <color rgb="FFFFC000"/>
        <color rgb="FFFFFF00"/>
      </colorScale>
    </cfRule>
  </conditionalFormatting>
  <conditionalFormatting sqref="AB11">
    <cfRule type="colorScale" priority="7">
      <colorScale>
        <cfvo type="num" val="1"/>
        <cfvo type="num" val="2"/>
        <cfvo type="num" val="3"/>
        <color rgb="FFFF0000"/>
        <color rgb="FFFFC000"/>
        <color rgb="FFFFFF00"/>
      </colorScale>
    </cfRule>
  </conditionalFormatting>
  <conditionalFormatting sqref="K14">
    <cfRule type="colorScale" priority="4">
      <colorScale>
        <cfvo type="num" val="1"/>
        <cfvo type="num" val="2"/>
        <cfvo type="num" val="3"/>
        <color rgb="FFFF0000"/>
        <color rgb="FFFFC000"/>
        <color rgb="FFFFFF00"/>
      </colorScale>
    </cfRule>
    <cfRule type="colorScale" priority="5">
      <colorScale>
        <cfvo type="num" val="1"/>
        <cfvo type="num" val="2"/>
        <cfvo type="num" val="3"/>
        <color rgb="FFFF0000"/>
        <color rgb="FFFFCC00"/>
        <color rgb="FFFFFF00"/>
      </colorScale>
    </cfRule>
    <cfRule type="colorScale" priority="6">
      <colorScale>
        <cfvo type="min"/>
        <cfvo type="percentile" val="50"/>
        <cfvo type="max"/>
        <color rgb="FFF8696B"/>
        <color rgb="FFFFEB84"/>
        <color rgb="FF63BE7B"/>
      </colorScale>
    </cfRule>
  </conditionalFormatting>
  <conditionalFormatting sqref="AB14">
    <cfRule type="colorScale" priority="3">
      <colorScale>
        <cfvo type="num" val="1"/>
        <cfvo type="num" val="2"/>
        <cfvo type="num" val="3"/>
        <color rgb="FFFF0000"/>
        <color rgb="FFFFC000"/>
        <color rgb="FFFFFF00"/>
      </colorScale>
    </cfRule>
  </conditionalFormatting>
  <conditionalFormatting sqref="L8:L16">
    <cfRule type="colorScale" priority="90">
      <colorScale>
        <cfvo type="num" val="1"/>
        <cfvo type="num" val="2"/>
        <cfvo type="num" val="3"/>
        <color rgb="FFFF0000"/>
        <color rgb="FFFFC000"/>
        <color rgb="FFFFFF00"/>
      </colorScale>
    </cfRule>
    <cfRule type="colorScale" priority="91">
      <colorScale>
        <cfvo type="num" val="1"/>
        <cfvo type="num" val="2"/>
        <cfvo type="num" val="3"/>
        <color rgb="FFFF0000"/>
        <color rgb="FFFFCC00"/>
        <color rgb="FFFFFF00"/>
      </colorScale>
    </cfRule>
    <cfRule type="colorScale" priority="92">
      <colorScale>
        <cfvo type="min"/>
        <cfvo type="percentile" val="50"/>
        <cfvo type="max"/>
        <color rgb="FFF8696B"/>
        <color rgb="FFFFEB84"/>
        <color rgb="FF63BE7B"/>
      </colorScale>
    </cfRule>
  </conditionalFormatting>
  <conditionalFormatting sqref="K8:K13 K15:K16">
    <cfRule type="colorScale" priority="93">
      <colorScale>
        <cfvo type="num" val="1"/>
        <cfvo type="num" val="2"/>
        <cfvo type="num" val="3"/>
        <color rgb="FFFF0000"/>
        <color rgb="FFFFC000"/>
        <color rgb="FFFFFF00"/>
      </colorScale>
    </cfRule>
    <cfRule type="colorScale" priority="94">
      <colorScale>
        <cfvo type="num" val="1"/>
        <cfvo type="num" val="2"/>
        <cfvo type="num" val="3"/>
        <color rgb="FFFF0000"/>
        <color rgb="FFFFCC00"/>
        <color rgb="FFFFFF00"/>
      </colorScale>
    </cfRule>
    <cfRule type="colorScale" priority="95">
      <colorScale>
        <cfvo type="min"/>
        <cfvo type="percentile" val="50"/>
        <cfvo type="max"/>
        <color rgb="FFF8696B"/>
        <color rgb="FFFFEB84"/>
        <color rgb="FF63BE7B"/>
      </colorScale>
    </cfRule>
  </conditionalFormatting>
  <dataValidations count="1">
    <dataValidation type="textLength" operator="lessThan" allowBlank="1" showInputMessage="1" showErrorMessage="1" prompt="Description here in no more than 250 words. You can paste continuous text into the cell - see the user guide" sqref="M18">
      <formula1>1350</formula1>
    </dataValidation>
  </dataValidations>
  <printOptions horizontalCentered="1" verticalCentered="1"/>
  <pageMargins left="0.25" right="0.25" top="0.75" bottom="0.75" header="0.3" footer="0.3"/>
  <pageSetup paperSize="8" scale="46" fitToHeight="0" orientation="landscape" r:id="rId1"/>
  <colBreaks count="1" manualBreakCount="1">
    <brk id="18"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Menu!$H$1:$H$3</xm:f>
          </x14:formula1>
          <xm:sqref>G3:J3 AB11 AB8 AB14 AB16</xm:sqref>
        </x14:dataValidation>
        <x14:dataValidation type="list" allowBlank="1" showInputMessage="1" showErrorMessage="1">
          <x14:formula1>
            <xm:f>Menu!$H$5:$H$9</xm:f>
          </x14:formula1>
          <xm:sqref>L8:L16</xm:sqref>
        </x14:dataValidation>
        <x14:dataValidation type="list" allowBlank="1" showInputMessage="1" showErrorMessage="1">
          <x14:formula1>
            <xm:f>Menu!$O$2:$O$19</xm:f>
          </x14:formula1>
          <xm:sqref>Z8 V8 X8 X11 V11 P8:P16 AD8:AD16 Z14:Z16 R8:R16 X14:X16 V14:V16 N8:N16</xm:sqref>
        </x14:dataValidation>
        <x14:dataValidation type="list" allowBlank="1" showInputMessage="1" showErrorMessage="1">
          <x14:formula1>
            <xm:f>Menu!$S$2:$S$8</xm:f>
          </x14:formula1>
          <xm:sqref>Y14:Y16 U15:U16 W15:W16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zoomScale="70" zoomScaleNormal="70" zoomScaleSheetLayoutView="47" workbookViewId="0">
      <selection activeCell="B8" sqref="B8:B10"/>
    </sheetView>
  </sheetViews>
  <sheetFormatPr defaultColWidth="8.7109375" defaultRowHeight="14.25" x14ac:dyDescent="0.25"/>
  <cols>
    <col min="1" max="1" width="6.5703125" style="47" customWidth="1"/>
    <col min="2" max="2" width="51.42578125" style="50" bestFit="1" customWidth="1"/>
    <col min="3" max="3" width="27.28515625" style="47" customWidth="1"/>
    <col min="4" max="4" width="49.28515625" style="47" customWidth="1"/>
    <col min="5" max="5" width="24.28515625" style="47" customWidth="1"/>
    <col min="6" max="10" width="8.5703125" style="47" customWidth="1"/>
    <col min="11" max="11" width="18" style="66" customWidth="1"/>
    <col min="12" max="12" width="16.7109375" style="67" customWidth="1"/>
    <col min="13" max="13" width="36.28515625" style="47" customWidth="1"/>
    <col min="14" max="14" width="18" style="66" customWidth="1"/>
    <col min="15" max="15" width="36.28515625" style="47" customWidth="1"/>
    <col min="16" max="16" width="18" style="66" customWidth="1"/>
    <col min="17" max="17" width="36.28515625" style="47" customWidth="1"/>
    <col min="18" max="18" width="17" style="66" customWidth="1"/>
    <col min="19" max="19" width="33.28515625" style="66" customWidth="1"/>
    <col min="20" max="20" width="31.7109375" style="66" customWidth="1"/>
    <col min="21" max="21" width="22.7109375" style="47" customWidth="1"/>
    <col min="22" max="22" width="17" style="66" customWidth="1"/>
    <col min="23" max="23" width="22.28515625" style="47" customWidth="1"/>
    <col min="24" max="24" width="17" style="66" customWidth="1"/>
    <col min="25" max="25" width="22.28515625" style="47" customWidth="1"/>
    <col min="26" max="26" width="17" style="66" customWidth="1"/>
    <col min="27" max="27" width="31.5703125" style="47" customWidth="1"/>
    <col min="28" max="28" width="15" style="47" bestFit="1" customWidth="1"/>
    <col min="29" max="29" width="30.7109375" style="47" customWidth="1"/>
    <col min="30" max="30" width="17.28515625" style="66" customWidth="1"/>
    <col min="31" max="31" width="14.5703125" style="50" customWidth="1"/>
    <col min="32" max="32" width="14.85546875" style="51" bestFit="1" customWidth="1"/>
    <col min="33" max="33" width="16.28515625" style="50" bestFit="1" customWidth="1"/>
    <col min="34" max="34" width="15.7109375" style="51" customWidth="1"/>
    <col min="35" max="35" width="15" style="50" customWidth="1"/>
    <col min="36" max="36" width="15.28515625" style="51" bestFit="1" customWidth="1"/>
    <col min="37" max="37" width="16.42578125" style="50" customWidth="1"/>
    <col min="38" max="38" width="14.85546875" style="51" bestFit="1" customWidth="1"/>
    <col min="39" max="39" width="16.140625" style="50" customWidth="1"/>
    <col min="40" max="40" width="15.42578125" style="51" customWidth="1"/>
    <col min="41" max="41" width="0.7109375" style="47" customWidth="1"/>
    <col min="42" max="16384" width="8.7109375" style="47"/>
  </cols>
  <sheetData>
    <row r="1" spans="1:41" s="371" customFormat="1" ht="30" customHeight="1" thickBot="1" x14ac:dyDescent="0.3">
      <c r="A1" s="498" t="s">
        <v>288</v>
      </c>
      <c r="B1" s="499"/>
      <c r="C1" s="499"/>
      <c r="D1" s="499"/>
      <c r="E1" s="499"/>
      <c r="F1" s="499"/>
      <c r="G1" s="499"/>
      <c r="H1" s="499"/>
      <c r="I1" s="499"/>
      <c r="J1" s="499"/>
      <c r="K1" s="499"/>
      <c r="L1" s="499"/>
      <c r="M1" s="498" t="s">
        <v>288</v>
      </c>
      <c r="N1" s="498"/>
      <c r="O1" s="498"/>
      <c r="P1" s="498"/>
      <c r="Q1" s="498"/>
      <c r="R1" s="498"/>
      <c r="S1" s="498"/>
      <c r="T1" s="498"/>
      <c r="U1" s="498" t="s">
        <v>288</v>
      </c>
      <c r="V1" s="498"/>
      <c r="W1" s="498"/>
      <c r="X1" s="498"/>
      <c r="Y1" s="498"/>
      <c r="Z1" s="498"/>
      <c r="AA1" s="498"/>
      <c r="AB1" s="498"/>
      <c r="AC1" s="498"/>
      <c r="AD1" s="498"/>
      <c r="AE1" s="498" t="s">
        <v>288</v>
      </c>
      <c r="AF1" s="498"/>
      <c r="AG1" s="498"/>
      <c r="AH1" s="498"/>
      <c r="AI1" s="498"/>
      <c r="AJ1" s="498"/>
      <c r="AK1" s="498"/>
      <c r="AL1" s="498"/>
      <c r="AM1" s="498"/>
      <c r="AN1" s="498"/>
    </row>
    <row r="2" spans="1:41" s="270" customFormat="1" ht="31.15" customHeight="1" thickTop="1" thickBot="1" x14ac:dyDescent="0.3">
      <c r="A2" s="252" t="s">
        <v>178</v>
      </c>
      <c r="B2" s="250"/>
      <c r="C2" s="250"/>
      <c r="D2" s="250"/>
      <c r="E2" s="268"/>
      <c r="F2" s="268"/>
      <c r="G2" s="268"/>
      <c r="H2" s="268"/>
      <c r="I2" s="268"/>
      <c r="J2" s="268"/>
      <c r="K2" s="268"/>
      <c r="L2" s="268"/>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1"/>
      <c r="AO2" s="269"/>
    </row>
    <row r="3" spans="1:41" ht="48" customHeight="1" thickTop="1" thickBot="1" x14ac:dyDescent="0.3">
      <c r="A3" s="504" t="s">
        <v>453</v>
      </c>
      <c r="B3" s="505"/>
      <c r="C3" s="502" t="s">
        <v>452</v>
      </c>
      <c r="D3" s="503"/>
      <c r="E3" s="511" t="s">
        <v>129</v>
      </c>
      <c r="F3" s="511"/>
      <c r="G3" s="506">
        <v>2</v>
      </c>
      <c r="H3" s="506"/>
      <c r="I3" s="506"/>
      <c r="J3" s="506"/>
      <c r="K3" s="507"/>
      <c r="L3" s="508"/>
      <c r="M3" s="262" t="s">
        <v>69</v>
      </c>
      <c r="N3" s="437"/>
      <c r="O3" s="438"/>
      <c r="P3" s="263" t="s">
        <v>63</v>
      </c>
      <c r="Q3" s="264"/>
      <c r="R3" s="518"/>
      <c r="S3" s="518"/>
      <c r="T3" s="265"/>
      <c r="U3" s="265"/>
      <c r="V3" s="265"/>
      <c r="W3" s="265"/>
      <c r="X3" s="266"/>
      <c r="Y3" s="265"/>
      <c r="Z3" s="266"/>
      <c r="AA3" s="265"/>
      <c r="AB3" s="265"/>
      <c r="AC3" s="265"/>
      <c r="AD3" s="265"/>
      <c r="AE3" s="520" t="s">
        <v>459</v>
      </c>
      <c r="AF3" s="520"/>
      <c r="AG3" s="520"/>
      <c r="AH3" s="520"/>
      <c r="AI3" s="520"/>
      <c r="AJ3" s="520"/>
      <c r="AK3" s="520"/>
      <c r="AL3" s="520"/>
      <c r="AM3" s="520"/>
      <c r="AN3" s="520"/>
      <c r="AO3" s="89"/>
    </row>
    <row r="4" spans="1:41" ht="32.1" customHeight="1" thickBot="1" x14ac:dyDescent="0.3">
      <c r="A4" s="500" t="s">
        <v>353</v>
      </c>
      <c r="B4" s="501"/>
      <c r="C4" s="500" t="s">
        <v>455</v>
      </c>
      <c r="D4" s="501"/>
      <c r="E4" s="512"/>
      <c r="F4" s="512"/>
      <c r="G4" s="327"/>
      <c r="H4" s="327"/>
      <c r="I4" s="327"/>
      <c r="J4" s="327"/>
      <c r="K4" s="509"/>
      <c r="L4" s="510"/>
      <c r="M4" s="330" t="s">
        <v>65</v>
      </c>
      <c r="N4" s="516"/>
      <c r="O4" s="517"/>
      <c r="P4" s="288" t="s">
        <v>64</v>
      </c>
      <c r="Q4" s="264"/>
      <c r="R4" s="519"/>
      <c r="S4" s="519"/>
      <c r="T4" s="265"/>
      <c r="U4" s="265"/>
      <c r="V4" s="265"/>
      <c r="W4" s="265"/>
      <c r="X4" s="265"/>
      <c r="Y4" s="265"/>
      <c r="Z4" s="265"/>
      <c r="AA4" s="265"/>
      <c r="AB4" s="265"/>
      <c r="AC4" s="265"/>
      <c r="AD4" s="265"/>
      <c r="AE4" s="521"/>
      <c r="AF4" s="521"/>
      <c r="AG4" s="521"/>
      <c r="AH4" s="521"/>
      <c r="AI4" s="521"/>
      <c r="AJ4" s="521"/>
      <c r="AK4" s="521"/>
      <c r="AL4" s="521"/>
      <c r="AM4" s="521"/>
      <c r="AN4" s="521"/>
      <c r="AO4" s="89"/>
    </row>
    <row r="5" spans="1:41" ht="47.25" customHeight="1" thickTop="1" thickBot="1" x14ac:dyDescent="0.3">
      <c r="A5" s="349" t="s">
        <v>146</v>
      </c>
      <c r="B5" s="332"/>
      <c r="C5" s="333"/>
      <c r="D5" s="334"/>
      <c r="E5" s="276" t="s">
        <v>171</v>
      </c>
      <c r="F5" s="513" t="s">
        <v>372</v>
      </c>
      <c r="G5" s="513"/>
      <c r="H5" s="513"/>
      <c r="I5" s="513"/>
      <c r="J5" s="513"/>
      <c r="K5" s="277"/>
      <c r="L5" s="337"/>
      <c r="M5" s="224" t="s">
        <v>284</v>
      </c>
      <c r="N5" s="225"/>
      <c r="O5" s="226"/>
      <c r="P5" s="225"/>
      <c r="Q5" s="226"/>
      <c r="R5" s="340"/>
      <c r="S5" s="305" t="s">
        <v>169</v>
      </c>
      <c r="T5" s="352" t="s">
        <v>163</v>
      </c>
      <c r="U5" s="493" t="s">
        <v>139</v>
      </c>
      <c r="V5" s="494"/>
      <c r="W5" s="494"/>
      <c r="X5" s="494"/>
      <c r="Y5" s="494"/>
      <c r="Z5" s="495"/>
      <c r="AA5" s="305" t="s">
        <v>148</v>
      </c>
      <c r="AB5" s="307"/>
      <c r="AC5" s="307"/>
      <c r="AD5" s="343"/>
      <c r="AE5" s="514" t="s">
        <v>446</v>
      </c>
      <c r="AF5" s="515"/>
      <c r="AG5" s="514" t="s">
        <v>447</v>
      </c>
      <c r="AH5" s="515"/>
      <c r="AI5" s="514" t="s">
        <v>448</v>
      </c>
      <c r="AJ5" s="515"/>
      <c r="AK5" s="514" t="s">
        <v>449</v>
      </c>
      <c r="AL5" s="515"/>
      <c r="AM5" s="514" t="s">
        <v>450</v>
      </c>
      <c r="AN5" s="532"/>
      <c r="AO5" s="89"/>
    </row>
    <row r="6" spans="1:41" ht="77.25" customHeight="1" thickTop="1" thickBot="1" x14ac:dyDescent="0.3">
      <c r="A6" s="253" t="s">
        <v>133</v>
      </c>
      <c r="B6" s="59" t="s">
        <v>185</v>
      </c>
      <c r="C6" s="54" t="s">
        <v>285</v>
      </c>
      <c r="D6" s="180" t="s">
        <v>147</v>
      </c>
      <c r="E6" s="275" t="s">
        <v>153</v>
      </c>
      <c r="F6" s="76" t="s">
        <v>173</v>
      </c>
      <c r="G6" s="76" t="s">
        <v>174</v>
      </c>
      <c r="H6" s="76" t="s">
        <v>175</v>
      </c>
      <c r="I6" s="76" t="s">
        <v>176</v>
      </c>
      <c r="J6" s="77" t="s">
        <v>177</v>
      </c>
      <c r="K6" s="58" t="s">
        <v>170</v>
      </c>
      <c r="L6" s="175" t="s">
        <v>307</v>
      </c>
      <c r="M6" s="193" t="s">
        <v>135</v>
      </c>
      <c r="N6" s="61" t="s">
        <v>138</v>
      </c>
      <c r="O6" s="53" t="s">
        <v>136</v>
      </c>
      <c r="P6" s="61" t="s">
        <v>138</v>
      </c>
      <c r="Q6" s="53" t="s">
        <v>137</v>
      </c>
      <c r="R6" s="160" t="s">
        <v>138</v>
      </c>
      <c r="S6" s="199" t="s">
        <v>282</v>
      </c>
      <c r="T6" s="173" t="s">
        <v>283</v>
      </c>
      <c r="U6" s="205" t="s">
        <v>140</v>
      </c>
      <c r="V6" s="61" t="s">
        <v>149</v>
      </c>
      <c r="W6" s="55" t="s">
        <v>145</v>
      </c>
      <c r="X6" s="61" t="s">
        <v>149</v>
      </c>
      <c r="Y6" s="55" t="s">
        <v>279</v>
      </c>
      <c r="Z6" s="160" t="s">
        <v>149</v>
      </c>
      <c r="AA6" s="207" t="s">
        <v>39</v>
      </c>
      <c r="AB6" s="63" t="s">
        <v>363</v>
      </c>
      <c r="AC6" s="55" t="s">
        <v>150</v>
      </c>
      <c r="AD6" s="160" t="s">
        <v>151</v>
      </c>
      <c r="AE6" s="259" t="s">
        <v>167</v>
      </c>
      <c r="AF6" s="156" t="s">
        <v>166</v>
      </c>
      <c r="AG6" s="259" t="s">
        <v>167</v>
      </c>
      <c r="AH6" s="129" t="s">
        <v>166</v>
      </c>
      <c r="AI6" s="366" t="s">
        <v>167</v>
      </c>
      <c r="AJ6" s="156" t="s">
        <v>166</v>
      </c>
      <c r="AK6" s="259" t="s">
        <v>167</v>
      </c>
      <c r="AL6" s="129" t="s">
        <v>166</v>
      </c>
      <c r="AM6" s="259" t="s">
        <v>167</v>
      </c>
      <c r="AN6" s="157" t="s">
        <v>166</v>
      </c>
      <c r="AO6" s="89"/>
    </row>
    <row r="7" spans="1:41" ht="18.399999999999999" customHeight="1" thickTop="1" thickBot="1" x14ac:dyDescent="0.3">
      <c r="A7" s="254"/>
      <c r="B7" s="98"/>
      <c r="C7" s="135"/>
      <c r="D7" s="105"/>
      <c r="E7" s="185"/>
      <c r="F7" s="102"/>
      <c r="G7" s="102"/>
      <c r="H7" s="102"/>
      <c r="I7" s="102"/>
      <c r="J7" s="63"/>
      <c r="K7" s="102"/>
      <c r="L7" s="102"/>
      <c r="M7" s="194"/>
      <c r="N7" s="104"/>
      <c r="O7" s="92"/>
      <c r="P7" s="104"/>
      <c r="Q7" s="92"/>
      <c r="R7" s="175"/>
      <c r="S7" s="200"/>
      <c r="T7" s="173"/>
      <c r="U7" s="199"/>
      <c r="V7" s="104"/>
      <c r="W7" s="136"/>
      <c r="X7" s="104"/>
      <c r="Y7" s="136"/>
      <c r="Z7" s="175"/>
      <c r="AA7" s="194"/>
      <c r="AB7" s="102"/>
      <c r="AC7" s="92"/>
      <c r="AD7" s="175"/>
      <c r="AE7" s="365"/>
      <c r="AF7" s="130"/>
      <c r="AG7" s="260"/>
      <c r="AH7" s="175"/>
      <c r="AI7" s="261"/>
      <c r="AJ7" s="175"/>
      <c r="AK7" s="261"/>
      <c r="AL7" s="175"/>
      <c r="AM7" s="261"/>
      <c r="AN7" s="116"/>
      <c r="AO7" s="89"/>
    </row>
    <row r="8" spans="1:41" ht="129.75" customHeight="1" x14ac:dyDescent="0.25">
      <c r="A8" s="355">
        <v>1</v>
      </c>
      <c r="B8" s="529" t="s">
        <v>440</v>
      </c>
      <c r="C8" s="148" t="s">
        <v>387</v>
      </c>
      <c r="D8" s="357" t="s">
        <v>389</v>
      </c>
      <c r="E8" s="358" t="s">
        <v>391</v>
      </c>
      <c r="F8" s="149">
        <v>0</v>
      </c>
      <c r="G8" s="149">
        <v>0.25</v>
      </c>
      <c r="H8" s="149">
        <v>0.5</v>
      </c>
      <c r="I8" s="149">
        <v>0.75</v>
      </c>
      <c r="J8" s="149">
        <v>1</v>
      </c>
      <c r="K8" s="150" t="s">
        <v>358</v>
      </c>
      <c r="L8" s="359" t="s">
        <v>131</v>
      </c>
      <c r="M8" s="360" t="s">
        <v>325</v>
      </c>
      <c r="N8" s="151" t="s">
        <v>101</v>
      </c>
      <c r="O8" s="152" t="s">
        <v>326</v>
      </c>
      <c r="P8" s="151" t="s">
        <v>107</v>
      </c>
      <c r="Q8" s="152" t="s">
        <v>327</v>
      </c>
      <c r="R8" s="361" t="s">
        <v>109</v>
      </c>
      <c r="S8" s="362" t="s">
        <v>368</v>
      </c>
      <c r="T8" s="153" t="s">
        <v>369</v>
      </c>
      <c r="U8" s="358" t="s">
        <v>392</v>
      </c>
      <c r="V8" s="151" t="s">
        <v>107</v>
      </c>
      <c r="W8" s="148" t="s">
        <v>393</v>
      </c>
      <c r="X8" s="151" t="s">
        <v>109</v>
      </c>
      <c r="Y8" s="148"/>
      <c r="Z8" s="361"/>
      <c r="AA8" s="363" t="s">
        <v>299</v>
      </c>
      <c r="AB8" s="155">
        <v>2</v>
      </c>
      <c r="AC8" s="154" t="s">
        <v>300</v>
      </c>
      <c r="AD8" s="361" t="s">
        <v>101</v>
      </c>
      <c r="AE8" s="525">
        <v>1700000</v>
      </c>
      <c r="AF8" s="526">
        <v>9900000</v>
      </c>
      <c r="AG8" s="525">
        <v>2600000</v>
      </c>
      <c r="AH8" s="526">
        <v>33800000</v>
      </c>
      <c r="AI8" s="525">
        <v>800000</v>
      </c>
      <c r="AJ8" s="526">
        <v>42300000</v>
      </c>
      <c r="AK8" s="525">
        <v>800000</v>
      </c>
      <c r="AL8" s="526">
        <v>51600000</v>
      </c>
      <c r="AM8" s="525">
        <v>800000</v>
      </c>
      <c r="AN8" s="522">
        <v>61700000</v>
      </c>
      <c r="AO8" s="89"/>
    </row>
    <row r="9" spans="1:41" ht="99.75" customHeight="1" x14ac:dyDescent="0.25">
      <c r="A9" s="356"/>
      <c r="B9" s="530"/>
      <c r="C9" s="48" t="s">
        <v>388</v>
      </c>
      <c r="D9" s="182" t="s">
        <v>390</v>
      </c>
      <c r="E9" s="187"/>
      <c r="F9" s="75"/>
      <c r="G9" s="75"/>
      <c r="H9" s="75"/>
      <c r="I9" s="75"/>
      <c r="J9" s="75"/>
      <c r="K9" s="122"/>
      <c r="L9" s="191"/>
      <c r="M9" s="339"/>
      <c r="N9" s="56"/>
      <c r="O9" s="60"/>
      <c r="P9" s="56"/>
      <c r="Q9" s="60"/>
      <c r="R9" s="198"/>
      <c r="S9" s="202" t="s">
        <v>442</v>
      </c>
      <c r="T9" s="49"/>
      <c r="U9" s="187"/>
      <c r="V9" s="56"/>
      <c r="W9" s="48"/>
      <c r="X9" s="56"/>
      <c r="Y9" s="48"/>
      <c r="Z9" s="198"/>
      <c r="AA9" s="364" t="s">
        <v>361</v>
      </c>
      <c r="AB9" s="146">
        <v>2</v>
      </c>
      <c r="AC9" s="145" t="s">
        <v>362</v>
      </c>
      <c r="AD9" s="198" t="s">
        <v>102</v>
      </c>
      <c r="AE9" s="464"/>
      <c r="AF9" s="527"/>
      <c r="AG9" s="464"/>
      <c r="AH9" s="527"/>
      <c r="AI9" s="464"/>
      <c r="AJ9" s="527"/>
      <c r="AK9" s="464"/>
      <c r="AL9" s="527"/>
      <c r="AM9" s="464"/>
      <c r="AN9" s="523"/>
      <c r="AO9" s="89"/>
    </row>
    <row r="10" spans="1:41" ht="49.15" customHeight="1" thickBot="1" x14ac:dyDescent="0.3">
      <c r="A10" s="367"/>
      <c r="B10" s="531"/>
      <c r="C10" s="239"/>
      <c r="D10" s="368"/>
      <c r="E10" s="220"/>
      <c r="F10" s="221"/>
      <c r="G10" s="221"/>
      <c r="H10" s="221"/>
      <c r="I10" s="221"/>
      <c r="J10" s="221"/>
      <c r="K10" s="329"/>
      <c r="L10" s="222"/>
      <c r="M10" s="232"/>
      <c r="N10" s="233"/>
      <c r="O10" s="234"/>
      <c r="P10" s="233"/>
      <c r="Q10" s="234"/>
      <c r="R10" s="341"/>
      <c r="S10" s="241"/>
      <c r="T10" s="247"/>
      <c r="U10" s="244"/>
      <c r="V10" s="233"/>
      <c r="W10" s="239"/>
      <c r="X10" s="233"/>
      <c r="Y10" s="239"/>
      <c r="Z10" s="341"/>
      <c r="AA10" s="369" t="s">
        <v>441</v>
      </c>
      <c r="AB10" s="370">
        <v>3</v>
      </c>
      <c r="AC10" s="336" t="s">
        <v>364</v>
      </c>
      <c r="AD10" s="341" t="s">
        <v>102</v>
      </c>
      <c r="AE10" s="465"/>
      <c r="AF10" s="528"/>
      <c r="AG10" s="465"/>
      <c r="AH10" s="528"/>
      <c r="AI10" s="465"/>
      <c r="AJ10" s="528"/>
      <c r="AK10" s="465"/>
      <c r="AL10" s="528"/>
      <c r="AM10" s="465"/>
      <c r="AN10" s="524"/>
      <c r="AO10" s="89"/>
    </row>
    <row r="11" spans="1:41" ht="39" customHeight="1" thickTop="1" thickBot="1" x14ac:dyDescent="0.3">
      <c r="A11" s="320" t="s">
        <v>152</v>
      </c>
      <c r="B11" s="320"/>
      <c r="C11" s="320"/>
      <c r="D11" s="320"/>
      <c r="E11" s="320"/>
      <c r="F11" s="320"/>
      <c r="G11" s="320"/>
      <c r="H11" s="320"/>
      <c r="I11" s="320"/>
      <c r="J11" s="320"/>
      <c r="K11" s="321"/>
      <c r="L11" s="321"/>
      <c r="M11" s="322" t="s">
        <v>158</v>
      </c>
      <c r="N11" s="321"/>
      <c r="O11" s="321"/>
      <c r="P11" s="321"/>
      <c r="Q11" s="321"/>
      <c r="R11" s="321"/>
      <c r="S11" s="321"/>
      <c r="T11" s="321"/>
      <c r="U11" s="321"/>
      <c r="V11" s="321"/>
      <c r="W11" s="321"/>
      <c r="X11" s="321"/>
      <c r="Y11" s="321"/>
      <c r="Z11" s="321"/>
      <c r="AA11" s="533"/>
      <c r="AB11" s="533"/>
      <c r="AC11" s="533"/>
      <c r="AD11" s="533"/>
      <c r="AE11" s="533"/>
      <c r="AF11" s="533"/>
      <c r="AG11" s="323"/>
      <c r="AH11" s="323"/>
      <c r="AI11" s="323"/>
      <c r="AJ11" s="323"/>
      <c r="AK11" s="533"/>
      <c r="AL11" s="533"/>
      <c r="AM11" s="533"/>
      <c r="AN11" s="533"/>
      <c r="AO11" s="86"/>
    </row>
    <row r="12" spans="1:41" ht="39.6" customHeight="1" thickTop="1" thickBot="1" x14ac:dyDescent="0.3">
      <c r="A12" s="441" t="s">
        <v>334</v>
      </c>
      <c r="B12" s="441"/>
      <c r="C12" s="441"/>
      <c r="D12" s="209"/>
      <c r="E12" s="209"/>
      <c r="F12" s="209"/>
      <c r="G12" s="209"/>
      <c r="H12" s="209"/>
      <c r="I12" s="209"/>
      <c r="J12" s="209"/>
      <c r="K12" s="209"/>
      <c r="L12" s="209"/>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87"/>
    </row>
    <row r="14" spans="1:41" x14ac:dyDescent="0.25">
      <c r="A14" s="52"/>
    </row>
    <row r="15" spans="1:41" x14ac:dyDescent="0.25">
      <c r="A15" s="52"/>
    </row>
  </sheetData>
  <autoFilter ref="B7:AN7"/>
  <mergeCells count="40">
    <mergeCell ref="M12:Z12"/>
    <mergeCell ref="AA12:AF12"/>
    <mergeCell ref="AG12:AJ12"/>
    <mergeCell ref="AK12:AN12"/>
    <mergeCell ref="AG5:AH5"/>
    <mergeCell ref="AI5:AJ5"/>
    <mergeCell ref="AH8:AH10"/>
    <mergeCell ref="AG8:AG10"/>
    <mergeCell ref="AF8:AF10"/>
    <mergeCell ref="AJ8:AJ10"/>
    <mergeCell ref="AI8:AI10"/>
    <mergeCell ref="AE8:AE10"/>
    <mergeCell ref="B8:B10"/>
    <mergeCell ref="AK8:AK10"/>
    <mergeCell ref="AK5:AL5"/>
    <mergeCell ref="AM5:AN5"/>
    <mergeCell ref="AA11:AF11"/>
    <mergeCell ref="AK11:AN11"/>
    <mergeCell ref="N4:O4"/>
    <mergeCell ref="R3:S4"/>
    <mergeCell ref="AE3:AN4"/>
    <mergeCell ref="AN8:AN10"/>
    <mergeCell ref="AM8:AM10"/>
    <mergeCell ref="AL8:AL10"/>
    <mergeCell ref="AE1:AN1"/>
    <mergeCell ref="A12:C12"/>
    <mergeCell ref="U5:Z5"/>
    <mergeCell ref="A1:L1"/>
    <mergeCell ref="M1:T1"/>
    <mergeCell ref="U1:AD1"/>
    <mergeCell ref="A4:B4"/>
    <mergeCell ref="C3:D3"/>
    <mergeCell ref="C4:D4"/>
    <mergeCell ref="A3:B3"/>
    <mergeCell ref="G3:J3"/>
    <mergeCell ref="K3:L4"/>
    <mergeCell ref="E3:F4"/>
    <mergeCell ref="N3:O3"/>
    <mergeCell ref="F5:J5"/>
    <mergeCell ref="AE5:AF5"/>
  </mergeCells>
  <conditionalFormatting sqref="G3:J3">
    <cfRule type="colorScale" priority="12">
      <colorScale>
        <cfvo type="num" val="1"/>
        <cfvo type="num" val="2"/>
        <cfvo type="num" val="3"/>
        <color rgb="FFFF0000"/>
        <color rgb="FFFFC000"/>
        <color rgb="FFFFFF00"/>
      </colorScale>
    </cfRule>
    <cfRule type="colorScale" priority="13">
      <colorScale>
        <cfvo type="min"/>
        <cfvo type="percentile" val="50"/>
        <cfvo type="max"/>
        <color rgb="FF63BE7B"/>
        <color rgb="FFFFEB84"/>
        <color rgb="FFF8696B"/>
      </colorScale>
    </cfRule>
  </conditionalFormatting>
  <conditionalFormatting sqref="AB10">
    <cfRule type="colorScale" priority="2">
      <colorScale>
        <cfvo type="num" val="1"/>
        <cfvo type="num" val="2"/>
        <cfvo type="num" val="3"/>
        <color rgb="FFFF0000"/>
        <color rgb="FFFFC000"/>
        <color rgb="FFFFFF00"/>
      </colorScale>
    </cfRule>
  </conditionalFormatting>
  <conditionalFormatting sqref="AB8:AB9">
    <cfRule type="colorScale" priority="1">
      <colorScale>
        <cfvo type="num" val="1"/>
        <cfvo type="num" val="2"/>
        <cfvo type="num" val="3"/>
        <color rgb="FFFF0000"/>
        <color rgb="FFFFC000"/>
        <color rgb="FFFFFF00"/>
      </colorScale>
    </cfRule>
  </conditionalFormatting>
  <conditionalFormatting sqref="L8:L10">
    <cfRule type="colorScale" priority="99">
      <colorScale>
        <cfvo type="num" val="1"/>
        <cfvo type="num" val="2"/>
        <cfvo type="num" val="3"/>
        <color rgb="FFFF0000"/>
        <color rgb="FFFFC000"/>
        <color rgb="FFFFFF00"/>
      </colorScale>
    </cfRule>
    <cfRule type="colorScale" priority="100">
      <colorScale>
        <cfvo type="num" val="1"/>
        <cfvo type="num" val="2"/>
        <cfvo type="num" val="3"/>
        <color rgb="FFFF0000"/>
        <color rgb="FFFFCC00"/>
        <color rgb="FFFFFF00"/>
      </colorScale>
    </cfRule>
    <cfRule type="colorScale" priority="101">
      <colorScale>
        <cfvo type="min"/>
        <cfvo type="percentile" val="50"/>
        <cfvo type="max"/>
        <color rgb="FFF8696B"/>
        <color rgb="FFFFEB84"/>
        <color rgb="FF63BE7B"/>
      </colorScale>
    </cfRule>
  </conditionalFormatting>
  <conditionalFormatting sqref="K8:K10">
    <cfRule type="colorScale" priority="102">
      <colorScale>
        <cfvo type="num" val="1"/>
        <cfvo type="num" val="2"/>
        <cfvo type="num" val="3"/>
        <color rgb="FFFF0000"/>
        <color rgb="FFFFC000"/>
        <color rgb="FFFFFF00"/>
      </colorScale>
    </cfRule>
    <cfRule type="colorScale" priority="103">
      <colorScale>
        <cfvo type="num" val="1"/>
        <cfvo type="num" val="2"/>
        <cfvo type="num" val="3"/>
        <color rgb="FFFF0000"/>
        <color rgb="FFFFCC00"/>
        <color rgb="FFFFFF00"/>
      </colorScale>
    </cfRule>
    <cfRule type="colorScale" priority="104">
      <colorScale>
        <cfvo type="min"/>
        <cfvo type="percentile" val="50"/>
        <cfvo type="max"/>
        <color rgb="FFF8696B"/>
        <color rgb="FFFFEB84"/>
        <color rgb="FF63BE7B"/>
      </colorScale>
    </cfRule>
  </conditionalFormatting>
  <dataValidations count="1">
    <dataValidation type="textLength" operator="lessThan" allowBlank="1" showInputMessage="1" showErrorMessage="1" prompt="Description here in no more than 250 words. You can paste continuous text into the cell - see the user guide" sqref="AA12:AN12 M12:T12">
      <formula1>1350</formula1>
    </dataValidation>
  </dataValidations>
  <printOptions horizontalCentered="1" verticalCentered="1"/>
  <pageMargins left="0.31496062992125984" right="0.31496062992125984" top="0.23622047244094491" bottom="0.23622047244094491" header="0.11811023622047245" footer="0.11811023622047245"/>
  <pageSetup paperSize="8" scale="64" fitToWidth="0" fitToHeight="0" orientation="landscape" verticalDpi="90" r:id="rId1"/>
  <colBreaks count="3" manualBreakCount="3">
    <brk id="12" min="1" max="23" man="1"/>
    <brk id="20" min="1" max="11" man="1"/>
    <brk id="30" min="1" max="11"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[1]Menu!#REF!</xm:f>
          </x14:formula1>
          <xm:sqref>P8:P10 AD8:AD10 R8:R10 N8:N10</xm:sqref>
        </x14:dataValidation>
        <x14:dataValidation type="list" allowBlank="1" showInputMessage="1" showErrorMessage="1">
          <x14:formula1>
            <xm:f>Menu!$H$1:$H$3</xm:f>
          </x14:formula1>
          <xm:sqref>AB8 AB10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
  <sheetViews>
    <sheetView zoomScale="70" zoomScaleNormal="70" workbookViewId="0">
      <selection activeCell="A2" sqref="A2:XFD2"/>
    </sheetView>
  </sheetViews>
  <sheetFormatPr defaultColWidth="8.7109375" defaultRowHeight="14.25" x14ac:dyDescent="0.25"/>
  <cols>
    <col min="1" max="1" width="6.5703125" style="47" customWidth="1"/>
    <col min="2" max="2" width="38" style="50" customWidth="1"/>
    <col min="3" max="3" width="27.7109375" style="47" customWidth="1"/>
    <col min="4" max="4" width="49.28515625" style="47" customWidth="1"/>
    <col min="5" max="5" width="24.28515625" style="47" customWidth="1"/>
    <col min="6" max="10" width="8.5703125" style="47" customWidth="1"/>
    <col min="11" max="11" width="18" style="66" customWidth="1"/>
    <col min="12" max="12" width="16.7109375" style="67" customWidth="1"/>
    <col min="13" max="13" width="36.28515625" style="47" customWidth="1"/>
    <col min="14" max="14" width="18" style="66" customWidth="1"/>
    <col min="15" max="15" width="36.28515625" style="47" customWidth="1"/>
    <col min="16" max="16" width="18" style="66" customWidth="1"/>
    <col min="17" max="17" width="36.28515625" style="47" customWidth="1"/>
    <col min="18" max="18" width="17" style="66" customWidth="1"/>
    <col min="19" max="19" width="33.28515625" style="66" customWidth="1"/>
    <col min="20" max="20" width="31.7109375" style="66" customWidth="1"/>
    <col min="21" max="21" width="22.7109375" style="47" customWidth="1"/>
    <col min="22" max="22" width="17" style="66" customWidth="1"/>
    <col min="23" max="23" width="22.28515625" style="47" customWidth="1"/>
    <col min="24" max="24" width="17" style="66" customWidth="1"/>
    <col min="25" max="25" width="22.28515625" style="47" customWidth="1"/>
    <col min="26" max="26" width="17" style="66" customWidth="1"/>
    <col min="27" max="27" width="31.5703125" style="47" customWidth="1"/>
    <col min="28" max="28" width="11.28515625" style="47" bestFit="1" customWidth="1"/>
    <col min="29" max="29" width="30.7109375" style="47" customWidth="1"/>
    <col min="30" max="30" width="17.28515625" style="66" customWidth="1"/>
    <col min="31" max="31" width="12.42578125" style="50" customWidth="1"/>
    <col min="32" max="32" width="12.42578125" style="51" customWidth="1"/>
    <col min="33" max="33" width="15.85546875" style="50" bestFit="1" customWidth="1"/>
    <col min="34" max="34" width="12.42578125" style="51" customWidth="1"/>
    <col min="35" max="35" width="12.42578125" style="50" customWidth="1"/>
    <col min="36" max="36" width="13.140625" style="51" bestFit="1" customWidth="1"/>
    <col min="37" max="37" width="12.42578125" style="50" customWidth="1"/>
    <col min="38" max="38" width="13.140625" style="51" bestFit="1" customWidth="1"/>
    <col min="39" max="39" width="12.42578125" style="50" customWidth="1"/>
    <col min="40" max="40" width="13.140625" style="51" bestFit="1" customWidth="1"/>
    <col min="41" max="41" width="0.7109375" style="47" customWidth="1"/>
    <col min="42" max="16384" width="8.7109375" style="47"/>
  </cols>
  <sheetData>
    <row r="1" spans="1:41" ht="32.450000000000003" customHeight="1" thickBot="1" x14ac:dyDescent="0.3">
      <c r="A1" s="537" t="s">
        <v>467</v>
      </c>
      <c r="B1" s="538"/>
      <c r="C1" s="538"/>
      <c r="D1" s="538"/>
      <c r="E1" s="538"/>
      <c r="F1" s="538"/>
      <c r="G1" s="538"/>
      <c r="H1" s="538"/>
      <c r="I1" s="538"/>
      <c r="J1" s="538"/>
      <c r="K1" s="538"/>
      <c r="L1" s="538"/>
      <c r="M1" s="537" t="s">
        <v>467</v>
      </c>
      <c r="N1" s="537"/>
      <c r="O1" s="537"/>
      <c r="P1" s="537"/>
      <c r="Q1" s="537"/>
      <c r="R1" s="537"/>
      <c r="S1" s="537"/>
      <c r="T1" s="537"/>
      <c r="U1" s="537" t="s">
        <v>467</v>
      </c>
      <c r="V1" s="537"/>
      <c r="W1" s="537"/>
      <c r="X1" s="537"/>
      <c r="Y1" s="537"/>
      <c r="Z1" s="537"/>
      <c r="AA1" s="537"/>
      <c r="AB1" s="537"/>
      <c r="AC1" s="537"/>
      <c r="AD1" s="537"/>
      <c r="AE1" s="537" t="s">
        <v>467</v>
      </c>
      <c r="AF1" s="537"/>
      <c r="AG1" s="537"/>
      <c r="AH1" s="537"/>
      <c r="AI1" s="537"/>
      <c r="AJ1" s="537"/>
      <c r="AK1" s="537"/>
      <c r="AL1" s="537"/>
      <c r="AM1" s="537"/>
      <c r="AN1" s="537"/>
    </row>
    <row r="2" spans="1:41" s="270" customFormat="1" ht="31.15" customHeight="1" thickTop="1" thickBot="1" x14ac:dyDescent="0.3">
      <c r="A2" s="252" t="s">
        <v>178</v>
      </c>
      <c r="B2" s="250"/>
      <c r="C2" s="250"/>
      <c r="D2" s="250"/>
      <c r="E2" s="268"/>
      <c r="F2" s="268"/>
      <c r="G2" s="268"/>
      <c r="H2" s="268"/>
      <c r="I2" s="268"/>
      <c r="J2" s="268"/>
      <c r="K2" s="268"/>
      <c r="L2" s="268"/>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1"/>
      <c r="AO2" s="269"/>
    </row>
    <row r="3" spans="1:41" ht="48" customHeight="1" thickTop="1" thickBot="1" x14ac:dyDescent="0.3">
      <c r="A3" s="541" t="s">
        <v>453</v>
      </c>
      <c r="B3" s="505"/>
      <c r="C3" s="502" t="s">
        <v>452</v>
      </c>
      <c r="D3" s="503"/>
      <c r="E3" s="511" t="s">
        <v>129</v>
      </c>
      <c r="F3" s="511"/>
      <c r="G3" s="506">
        <v>1</v>
      </c>
      <c r="H3" s="506"/>
      <c r="I3" s="506"/>
      <c r="J3" s="506"/>
      <c r="K3" s="507"/>
      <c r="L3" s="508"/>
      <c r="M3" s="262" t="s">
        <v>69</v>
      </c>
      <c r="N3" s="437"/>
      <c r="O3" s="438"/>
      <c r="P3" s="263" t="s">
        <v>63</v>
      </c>
      <c r="Q3" s="264"/>
      <c r="R3" s="518"/>
      <c r="S3" s="518"/>
      <c r="T3" s="265"/>
      <c r="U3" s="265"/>
      <c r="V3" s="265"/>
      <c r="W3" s="265"/>
      <c r="X3" s="266"/>
      <c r="Y3" s="265"/>
      <c r="Z3" s="266"/>
      <c r="AA3" s="265"/>
      <c r="AB3" s="265"/>
      <c r="AC3" s="265"/>
      <c r="AD3" s="265"/>
      <c r="AE3" s="534" t="s">
        <v>458</v>
      </c>
      <c r="AF3" s="534"/>
      <c r="AG3" s="534"/>
      <c r="AH3" s="534"/>
      <c r="AI3" s="534"/>
      <c r="AJ3" s="534"/>
      <c r="AK3" s="534"/>
      <c r="AL3" s="534"/>
      <c r="AM3" s="534"/>
      <c r="AN3" s="534"/>
      <c r="AO3" s="89"/>
    </row>
    <row r="4" spans="1:41" ht="32.1" customHeight="1" thickBot="1" x14ac:dyDescent="0.3">
      <c r="A4" s="540" t="s">
        <v>386</v>
      </c>
      <c r="B4" s="501"/>
      <c r="C4" s="500" t="s">
        <v>28</v>
      </c>
      <c r="D4" s="501"/>
      <c r="E4" s="512"/>
      <c r="F4" s="512"/>
      <c r="G4" s="327"/>
      <c r="H4" s="327"/>
      <c r="I4" s="327"/>
      <c r="J4" s="327"/>
      <c r="K4" s="509"/>
      <c r="L4" s="510"/>
      <c r="M4" s="330" t="s">
        <v>65</v>
      </c>
      <c r="N4" s="516"/>
      <c r="O4" s="517"/>
      <c r="P4" s="288" t="s">
        <v>64</v>
      </c>
      <c r="Q4" s="264"/>
      <c r="R4" s="519"/>
      <c r="S4" s="519"/>
      <c r="T4" s="265"/>
      <c r="U4" s="265"/>
      <c r="V4" s="265"/>
      <c r="W4" s="265"/>
      <c r="X4" s="265"/>
      <c r="Y4" s="265"/>
      <c r="Z4" s="265"/>
      <c r="AA4" s="265"/>
      <c r="AB4" s="265"/>
      <c r="AC4" s="265"/>
      <c r="AD4" s="265"/>
      <c r="AE4" s="535"/>
      <c r="AF4" s="535"/>
      <c r="AG4" s="535"/>
      <c r="AH4" s="535"/>
      <c r="AI4" s="535"/>
      <c r="AJ4" s="535"/>
      <c r="AK4" s="535"/>
      <c r="AL4" s="535"/>
      <c r="AM4" s="535"/>
      <c r="AN4" s="535"/>
      <c r="AO4" s="89"/>
    </row>
    <row r="5" spans="1:41" ht="33" customHeight="1" thickTop="1" thickBot="1" x14ac:dyDescent="0.3">
      <c r="A5" s="350" t="s">
        <v>146</v>
      </c>
      <c r="B5" s="333"/>
      <c r="C5" s="333"/>
      <c r="D5" s="334"/>
      <c r="E5" s="276" t="s">
        <v>171</v>
      </c>
      <c r="F5" s="513" t="s">
        <v>372</v>
      </c>
      <c r="G5" s="513"/>
      <c r="H5" s="513"/>
      <c r="I5" s="513"/>
      <c r="J5" s="513"/>
      <c r="K5" s="277"/>
      <c r="L5" s="337"/>
      <c r="M5" s="224" t="s">
        <v>284</v>
      </c>
      <c r="N5" s="225"/>
      <c r="O5" s="226"/>
      <c r="P5" s="225"/>
      <c r="Q5" s="226"/>
      <c r="R5" s="340"/>
      <c r="S5" s="305" t="s">
        <v>169</v>
      </c>
      <c r="T5" s="352" t="s">
        <v>163</v>
      </c>
      <c r="U5" s="493" t="s">
        <v>139</v>
      </c>
      <c r="V5" s="494"/>
      <c r="W5" s="494"/>
      <c r="X5" s="494"/>
      <c r="Y5" s="494"/>
      <c r="Z5" s="494"/>
      <c r="AA5" s="305" t="s">
        <v>148</v>
      </c>
      <c r="AB5" s="307"/>
      <c r="AC5" s="307"/>
      <c r="AD5" s="343"/>
      <c r="AE5" s="514" t="s">
        <v>446</v>
      </c>
      <c r="AF5" s="515"/>
      <c r="AG5" s="514" t="s">
        <v>447</v>
      </c>
      <c r="AH5" s="515"/>
      <c r="AI5" s="514" t="s">
        <v>448</v>
      </c>
      <c r="AJ5" s="515"/>
      <c r="AK5" s="514" t="s">
        <v>449</v>
      </c>
      <c r="AL5" s="515"/>
      <c r="AM5" s="514" t="s">
        <v>450</v>
      </c>
      <c r="AN5" s="539"/>
      <c r="AO5" s="89"/>
    </row>
    <row r="6" spans="1:41" ht="46.15" customHeight="1" thickTop="1" thickBot="1" x14ac:dyDescent="0.3">
      <c r="A6" s="253" t="s">
        <v>133</v>
      </c>
      <c r="B6" s="59" t="s">
        <v>185</v>
      </c>
      <c r="C6" s="54" t="s">
        <v>285</v>
      </c>
      <c r="D6" s="180" t="s">
        <v>147</v>
      </c>
      <c r="E6" s="275" t="s">
        <v>153</v>
      </c>
      <c r="F6" s="76" t="s">
        <v>173</v>
      </c>
      <c r="G6" s="76" t="s">
        <v>174</v>
      </c>
      <c r="H6" s="76" t="s">
        <v>175</v>
      </c>
      <c r="I6" s="76" t="s">
        <v>176</v>
      </c>
      <c r="J6" s="77" t="s">
        <v>177</v>
      </c>
      <c r="K6" s="58" t="s">
        <v>170</v>
      </c>
      <c r="L6" s="175" t="s">
        <v>307</v>
      </c>
      <c r="M6" s="193" t="s">
        <v>135</v>
      </c>
      <c r="N6" s="61" t="s">
        <v>138</v>
      </c>
      <c r="O6" s="53" t="s">
        <v>136</v>
      </c>
      <c r="P6" s="61" t="s">
        <v>138</v>
      </c>
      <c r="Q6" s="53" t="s">
        <v>137</v>
      </c>
      <c r="R6" s="160" t="s">
        <v>138</v>
      </c>
      <c r="S6" s="199" t="s">
        <v>282</v>
      </c>
      <c r="T6" s="173" t="s">
        <v>283</v>
      </c>
      <c r="U6" s="205" t="s">
        <v>140</v>
      </c>
      <c r="V6" s="61" t="s">
        <v>149</v>
      </c>
      <c r="W6" s="55" t="s">
        <v>145</v>
      </c>
      <c r="X6" s="61" t="s">
        <v>149</v>
      </c>
      <c r="Y6" s="55" t="s">
        <v>279</v>
      </c>
      <c r="Z6" s="160" t="s">
        <v>149</v>
      </c>
      <c r="AA6" s="207" t="s">
        <v>39</v>
      </c>
      <c r="AB6" s="63" t="s">
        <v>363</v>
      </c>
      <c r="AC6" s="55" t="s">
        <v>150</v>
      </c>
      <c r="AD6" s="160" t="s">
        <v>151</v>
      </c>
      <c r="AE6" s="259" t="s">
        <v>167</v>
      </c>
      <c r="AF6" s="129" t="s">
        <v>166</v>
      </c>
      <c r="AG6" s="259" t="s">
        <v>167</v>
      </c>
      <c r="AH6" s="129" t="s">
        <v>166</v>
      </c>
      <c r="AI6" s="259" t="s">
        <v>167</v>
      </c>
      <c r="AJ6" s="129" t="s">
        <v>166</v>
      </c>
      <c r="AK6" s="259" t="s">
        <v>167</v>
      </c>
      <c r="AL6" s="129" t="s">
        <v>166</v>
      </c>
      <c r="AM6" s="259" t="s">
        <v>167</v>
      </c>
      <c r="AN6" s="249" t="s">
        <v>166</v>
      </c>
      <c r="AO6" s="89"/>
    </row>
    <row r="7" spans="1:41" ht="18.399999999999999" customHeight="1" thickBot="1" x14ac:dyDescent="0.3">
      <c r="A7" s="254"/>
      <c r="B7" s="178"/>
      <c r="C7" s="135"/>
      <c r="D7" s="105"/>
      <c r="E7" s="185"/>
      <c r="F7" s="102"/>
      <c r="G7" s="102"/>
      <c r="H7" s="102"/>
      <c r="I7" s="102"/>
      <c r="J7" s="63"/>
      <c r="K7" s="102"/>
      <c r="L7" s="102"/>
      <c r="M7" s="194"/>
      <c r="N7" s="104"/>
      <c r="O7" s="92"/>
      <c r="P7" s="104"/>
      <c r="Q7" s="92"/>
      <c r="R7" s="175"/>
      <c r="S7" s="200"/>
      <c r="T7" s="173"/>
      <c r="U7" s="199"/>
      <c r="V7" s="104"/>
      <c r="W7" s="136"/>
      <c r="X7" s="104"/>
      <c r="Y7" s="136"/>
      <c r="Z7" s="68"/>
      <c r="AA7" s="353"/>
      <c r="AB7" s="102"/>
      <c r="AC7" s="92"/>
      <c r="AD7" s="175"/>
      <c r="AE7" s="261"/>
      <c r="AF7" s="175"/>
      <c r="AG7" s="261"/>
      <c r="AH7" s="175"/>
      <c r="AI7" s="261"/>
      <c r="AJ7" s="175"/>
      <c r="AK7" s="261"/>
      <c r="AL7" s="175"/>
      <c r="AM7" s="261"/>
      <c r="AN7" s="218"/>
      <c r="AO7" s="89"/>
    </row>
    <row r="8" spans="1:41" ht="75" x14ac:dyDescent="0.25">
      <c r="A8" s="472">
        <v>1</v>
      </c>
      <c r="B8" s="486" t="s">
        <v>395</v>
      </c>
      <c r="C8" s="137" t="s">
        <v>394</v>
      </c>
      <c r="D8" s="351" t="s">
        <v>330</v>
      </c>
      <c r="E8" s="186" t="s">
        <v>391</v>
      </c>
      <c r="F8" s="138">
        <v>0</v>
      </c>
      <c r="G8" s="138">
        <v>0.2</v>
      </c>
      <c r="H8" s="138">
        <v>0.7</v>
      </c>
      <c r="I8" s="138">
        <v>0.9</v>
      </c>
      <c r="J8" s="138">
        <v>1</v>
      </c>
      <c r="K8" s="158" t="s">
        <v>118</v>
      </c>
      <c r="L8" s="190" t="s">
        <v>131</v>
      </c>
      <c r="M8" s="195" t="s">
        <v>343</v>
      </c>
      <c r="N8" s="139" t="s">
        <v>117</v>
      </c>
      <c r="O8" s="159" t="s">
        <v>344</v>
      </c>
      <c r="P8" s="139" t="s">
        <v>117</v>
      </c>
      <c r="Q8" s="159" t="s">
        <v>350</v>
      </c>
      <c r="R8" s="142" t="s">
        <v>118</v>
      </c>
      <c r="S8" s="201" t="s">
        <v>398</v>
      </c>
      <c r="T8" s="141"/>
      <c r="U8" s="186" t="s">
        <v>143</v>
      </c>
      <c r="V8" s="139" t="s">
        <v>106</v>
      </c>
      <c r="W8" s="137" t="s">
        <v>168</v>
      </c>
      <c r="X8" s="139" t="s">
        <v>106</v>
      </c>
      <c r="Y8" s="137"/>
      <c r="Z8" s="142"/>
      <c r="AA8" s="201" t="s">
        <v>351</v>
      </c>
      <c r="AB8" s="143">
        <v>3</v>
      </c>
      <c r="AC8" s="141" t="s">
        <v>352</v>
      </c>
      <c r="AD8" s="142" t="s">
        <v>101</v>
      </c>
      <c r="AE8" s="463">
        <v>400000</v>
      </c>
      <c r="AF8" s="536">
        <v>0</v>
      </c>
      <c r="AG8" s="463">
        <v>1800000</v>
      </c>
      <c r="AH8" s="536">
        <v>0</v>
      </c>
      <c r="AI8" s="463">
        <v>1200000</v>
      </c>
      <c r="AJ8" s="536">
        <v>12000000</v>
      </c>
      <c r="AK8" s="463">
        <v>1000000</v>
      </c>
      <c r="AL8" s="536">
        <v>12700000</v>
      </c>
      <c r="AM8" s="463">
        <v>300000</v>
      </c>
      <c r="AN8" s="469">
        <v>26800000</v>
      </c>
      <c r="AO8" s="89"/>
    </row>
    <row r="9" spans="1:41" ht="58.9" customHeight="1" x14ac:dyDescent="0.25">
      <c r="A9" s="473"/>
      <c r="B9" s="487"/>
      <c r="C9" s="48" t="s">
        <v>396</v>
      </c>
      <c r="D9" s="326" t="s">
        <v>331</v>
      </c>
      <c r="E9" s="187"/>
      <c r="F9" s="75"/>
      <c r="G9" s="75"/>
      <c r="H9" s="75"/>
      <c r="I9" s="75"/>
      <c r="J9" s="75"/>
      <c r="K9" s="56"/>
      <c r="L9" s="191"/>
      <c r="M9" s="339"/>
      <c r="N9" s="56"/>
      <c r="O9" s="60"/>
      <c r="P9" s="56"/>
      <c r="Q9" s="60"/>
      <c r="R9" s="198"/>
      <c r="S9" s="315" t="s">
        <v>368</v>
      </c>
      <c r="T9" s="49"/>
      <c r="U9" s="187"/>
      <c r="V9" s="56"/>
      <c r="W9" s="48"/>
      <c r="X9" s="56"/>
      <c r="Y9" s="48"/>
      <c r="Z9" s="198"/>
      <c r="AA9" s="315"/>
      <c r="AB9" s="72"/>
      <c r="AC9" s="49"/>
      <c r="AD9" s="198"/>
      <c r="AE9" s="464"/>
      <c r="AF9" s="527"/>
      <c r="AG9" s="464"/>
      <c r="AH9" s="527"/>
      <c r="AI9" s="464"/>
      <c r="AJ9" s="527"/>
      <c r="AK9" s="464"/>
      <c r="AL9" s="527"/>
      <c r="AM9" s="464"/>
      <c r="AN9" s="470"/>
      <c r="AO9" s="89"/>
    </row>
    <row r="10" spans="1:41" ht="49.15" customHeight="1" x14ac:dyDescent="0.25">
      <c r="A10" s="473"/>
      <c r="B10" s="487"/>
      <c r="C10" s="48" t="s">
        <v>397</v>
      </c>
      <c r="D10" s="326" t="s">
        <v>332</v>
      </c>
      <c r="E10" s="189"/>
      <c r="F10" s="75"/>
      <c r="G10" s="75"/>
      <c r="H10" s="75"/>
      <c r="I10" s="75"/>
      <c r="J10" s="75"/>
      <c r="K10" s="56"/>
      <c r="L10" s="191"/>
      <c r="M10" s="339"/>
      <c r="N10" s="56"/>
      <c r="O10" s="60"/>
      <c r="P10" s="56"/>
      <c r="Q10" s="60"/>
      <c r="R10" s="198"/>
      <c r="S10" s="315"/>
      <c r="T10" s="49"/>
      <c r="U10" s="187"/>
      <c r="V10" s="56"/>
      <c r="W10" s="48"/>
      <c r="X10" s="56"/>
      <c r="Y10" s="48"/>
      <c r="Z10" s="198"/>
      <c r="AA10" s="315"/>
      <c r="AB10" s="72"/>
      <c r="AC10" s="49"/>
      <c r="AD10" s="198"/>
      <c r="AE10" s="464"/>
      <c r="AF10" s="527"/>
      <c r="AG10" s="464"/>
      <c r="AH10" s="527"/>
      <c r="AI10" s="464"/>
      <c r="AJ10" s="527"/>
      <c r="AK10" s="464"/>
      <c r="AL10" s="527"/>
      <c r="AM10" s="464"/>
      <c r="AN10" s="470"/>
      <c r="AO10" s="89"/>
    </row>
    <row r="11" spans="1:41" ht="49.15" customHeight="1" thickBot="1" x14ac:dyDescent="0.3">
      <c r="A11" s="474"/>
      <c r="B11" s="542"/>
      <c r="C11" s="239"/>
      <c r="D11" s="336" t="s">
        <v>333</v>
      </c>
      <c r="E11" s="220"/>
      <c r="F11" s="221"/>
      <c r="G11" s="221"/>
      <c r="H11" s="221"/>
      <c r="I11" s="221"/>
      <c r="J11" s="221"/>
      <c r="K11" s="233"/>
      <c r="L11" s="222"/>
      <c r="M11" s="232"/>
      <c r="N11" s="233"/>
      <c r="O11" s="234"/>
      <c r="P11" s="233"/>
      <c r="Q11" s="234"/>
      <c r="R11" s="341"/>
      <c r="S11" s="245"/>
      <c r="T11" s="247"/>
      <c r="U11" s="244"/>
      <c r="V11" s="233"/>
      <c r="W11" s="239"/>
      <c r="X11" s="233"/>
      <c r="Y11" s="239"/>
      <c r="Z11" s="341"/>
      <c r="AA11" s="245"/>
      <c r="AB11" s="246"/>
      <c r="AC11" s="247"/>
      <c r="AD11" s="341"/>
      <c r="AE11" s="465"/>
      <c r="AF11" s="528"/>
      <c r="AG11" s="465"/>
      <c r="AH11" s="528"/>
      <c r="AI11" s="465"/>
      <c r="AJ11" s="528"/>
      <c r="AK11" s="465"/>
      <c r="AL11" s="528"/>
      <c r="AM11" s="465"/>
      <c r="AN11" s="471"/>
      <c r="AO11" s="354"/>
    </row>
    <row r="12" spans="1:41" ht="39" customHeight="1" thickTop="1" thickBot="1" x14ac:dyDescent="0.3">
      <c r="A12" s="320" t="s">
        <v>152</v>
      </c>
      <c r="B12" s="320"/>
      <c r="C12" s="320"/>
      <c r="D12" s="320"/>
      <c r="E12" s="320"/>
      <c r="F12" s="320"/>
      <c r="G12" s="320"/>
      <c r="H12" s="320"/>
      <c r="I12" s="320"/>
      <c r="J12" s="320"/>
      <c r="K12" s="321"/>
      <c r="L12" s="321"/>
      <c r="M12" s="322" t="s">
        <v>158</v>
      </c>
      <c r="N12" s="321"/>
      <c r="O12" s="321"/>
      <c r="P12" s="321"/>
      <c r="Q12" s="321"/>
      <c r="R12" s="321"/>
      <c r="S12" s="321"/>
      <c r="T12" s="321"/>
      <c r="U12" s="321"/>
      <c r="V12" s="321"/>
      <c r="W12" s="321"/>
      <c r="X12" s="321"/>
      <c r="Y12" s="321"/>
      <c r="Z12" s="321"/>
      <c r="AA12" s="533"/>
      <c r="AB12" s="533"/>
      <c r="AC12" s="533"/>
      <c r="AD12" s="533"/>
      <c r="AE12" s="533"/>
      <c r="AF12" s="533"/>
      <c r="AG12" s="323"/>
      <c r="AH12" s="323"/>
      <c r="AI12" s="323"/>
      <c r="AJ12" s="323"/>
      <c r="AK12" s="533"/>
      <c r="AL12" s="533"/>
      <c r="AM12" s="533"/>
      <c r="AN12" s="533"/>
      <c r="AO12" s="86"/>
    </row>
    <row r="13" spans="1:41" ht="34.15" customHeight="1" thickTop="1" thickBot="1" x14ac:dyDescent="0.3">
      <c r="A13" s="441"/>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87"/>
    </row>
    <row r="16" spans="1:41" x14ac:dyDescent="0.25">
      <c r="A16" s="52"/>
    </row>
    <row r="17" spans="1:1" x14ac:dyDescent="0.25">
      <c r="A17" s="52"/>
    </row>
  </sheetData>
  <mergeCells count="41">
    <mergeCell ref="AK13:AN13"/>
    <mergeCell ref="A3:B3"/>
    <mergeCell ref="G3:J3"/>
    <mergeCell ref="N3:O3"/>
    <mergeCell ref="B8:B11"/>
    <mergeCell ref="A8:A11"/>
    <mergeCell ref="K3:L4"/>
    <mergeCell ref="E3:F4"/>
    <mergeCell ref="U5:Z5"/>
    <mergeCell ref="A13:L13"/>
    <mergeCell ref="M13:Z13"/>
    <mergeCell ref="AA13:AF13"/>
    <mergeCell ref="AG13:AJ13"/>
    <mergeCell ref="AA12:AF12"/>
    <mergeCell ref="AK12:AN12"/>
    <mergeCell ref="AN8:AN11"/>
    <mergeCell ref="A1:L1"/>
    <mergeCell ref="M1:T1"/>
    <mergeCell ref="U1:AD1"/>
    <mergeCell ref="AE1:AN1"/>
    <mergeCell ref="AI5:AJ5"/>
    <mergeCell ref="AK5:AL5"/>
    <mergeCell ref="AM5:AN5"/>
    <mergeCell ref="A4:B4"/>
    <mergeCell ref="C3:D3"/>
    <mergeCell ref="C4:D4"/>
    <mergeCell ref="F5:J5"/>
    <mergeCell ref="N4:O4"/>
    <mergeCell ref="AE5:AF5"/>
    <mergeCell ref="AG5:AH5"/>
    <mergeCell ref="R3:S4"/>
    <mergeCell ref="AE3:AN4"/>
    <mergeCell ref="AH8:AH11"/>
    <mergeCell ref="AG8:AG11"/>
    <mergeCell ref="AF8:AF11"/>
    <mergeCell ref="AE8:AE11"/>
    <mergeCell ref="AM8:AM11"/>
    <mergeCell ref="AL8:AL11"/>
    <mergeCell ref="AK8:AK11"/>
    <mergeCell ref="AJ8:AJ11"/>
    <mergeCell ref="AI8:AI11"/>
  </mergeCells>
  <conditionalFormatting sqref="AB10:AB11">
    <cfRule type="colorScale" priority="8">
      <colorScale>
        <cfvo type="num" val="1"/>
        <cfvo type="num" val="2"/>
        <cfvo type="num" val="3"/>
        <color rgb="FFFF0000"/>
        <color rgb="FFFFC000"/>
        <color rgb="FFFFFF00"/>
      </colorScale>
    </cfRule>
  </conditionalFormatting>
  <conditionalFormatting sqref="G3:J3">
    <cfRule type="colorScale" priority="6">
      <colorScale>
        <cfvo type="num" val="1"/>
        <cfvo type="num" val="2"/>
        <cfvo type="num" val="3"/>
        <color rgb="FFFF0000"/>
        <color rgb="FFFFC000"/>
        <color rgb="FFFFFF00"/>
      </colorScale>
    </cfRule>
    <cfRule type="colorScale" priority="7">
      <colorScale>
        <cfvo type="min"/>
        <cfvo type="percentile" val="50"/>
        <cfvo type="max"/>
        <color rgb="FF63BE7B"/>
        <color rgb="FFFFEB84"/>
        <color rgb="FFF8696B"/>
      </colorScale>
    </cfRule>
  </conditionalFormatting>
  <conditionalFormatting sqref="AB8:AB9">
    <cfRule type="colorScale" priority="1">
      <colorScale>
        <cfvo type="num" val="1"/>
        <cfvo type="num" val="2"/>
        <cfvo type="num" val="3"/>
        <color rgb="FFFF0000"/>
        <color rgb="FFFFC000"/>
        <color rgb="FFFFFF00"/>
      </colorScale>
    </cfRule>
  </conditionalFormatting>
  <conditionalFormatting sqref="L8:L11">
    <cfRule type="colorScale" priority="105">
      <colorScale>
        <cfvo type="num" val="1"/>
        <cfvo type="num" val="2"/>
        <cfvo type="num" val="3"/>
        <color rgb="FFFF0000"/>
        <color rgb="FFFFC000"/>
        <color rgb="FFFFFF00"/>
      </colorScale>
    </cfRule>
    <cfRule type="colorScale" priority="106">
      <colorScale>
        <cfvo type="num" val="1"/>
        <cfvo type="num" val="2"/>
        <cfvo type="num" val="3"/>
        <color rgb="FFFF0000"/>
        <color rgb="FFFFCC00"/>
        <color rgb="FFFFFF00"/>
      </colorScale>
    </cfRule>
    <cfRule type="colorScale" priority="107">
      <colorScale>
        <cfvo type="min"/>
        <cfvo type="percentile" val="50"/>
        <cfvo type="max"/>
        <color rgb="FFF8696B"/>
        <color rgb="FFFFEB84"/>
        <color rgb="FF63BE7B"/>
      </colorScale>
    </cfRule>
  </conditionalFormatting>
  <dataValidations count="1">
    <dataValidation type="textLength" operator="lessThan" allowBlank="1" showInputMessage="1" showErrorMessage="1" prompt="Description here in no more than 250 words. You can paste continuous text into the cell - see the user guide" sqref="A13:B13 M13:AN13">
      <formula1>1350</formula1>
    </dataValidation>
  </dataValidations>
  <printOptions horizontalCentered="1" verticalCentered="1"/>
  <pageMargins left="0.23622047244094491" right="0.23622047244094491" top="0.39370078740157483" bottom="0.39370078740157483" header="0.31496062992125984" footer="0.31496062992125984"/>
  <pageSetup paperSize="9" scale="52" fitToWidth="5" orientation="landscape" horizontalDpi="90" verticalDpi="90" r:id="rId1"/>
  <colBreaks count="3" manualBreakCount="3">
    <brk id="12" max="1048575" man="1"/>
    <brk id="20" max="1048575" man="1"/>
    <brk id="30"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Menu!$H$1:$H$3</xm:f>
          </x14:formula1>
          <xm:sqref>AB8:AB11</xm:sqref>
        </x14:dataValidation>
        <x14:dataValidation type="list" allowBlank="1" showInputMessage="1" showErrorMessage="1">
          <x14:formula1>
            <xm:f>Menu!$O$2:$O$19</xm:f>
          </x14:formula1>
          <xm:sqref>AD8:AD11 Z8:Z11 V8:V11 P8:P11 R8:R11 X8:X11 N8:N11</xm:sqref>
        </x14:dataValidation>
        <x14:dataValidation type="list" allowBlank="1" showInputMessage="1" showErrorMessage="1">
          <x14:formula1>
            <xm:f>Menu!$S$2:$S$8</xm:f>
          </x14:formula1>
          <xm:sqref>W8:W11 U8:U11 Y8:Y11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zoomScale="70" zoomScaleNormal="70" zoomScaleSheetLayoutView="40" workbookViewId="0">
      <selection activeCell="D13" sqref="D13"/>
    </sheetView>
  </sheetViews>
  <sheetFormatPr defaultColWidth="8.7109375" defaultRowHeight="14.25" x14ac:dyDescent="0.25"/>
  <cols>
    <col min="1" max="1" width="6.5703125" style="47" customWidth="1"/>
    <col min="2" max="2" width="38" style="50" customWidth="1"/>
    <col min="3" max="3" width="25.5703125" style="47" customWidth="1"/>
    <col min="4" max="4" width="49.28515625" style="47" customWidth="1"/>
    <col min="5" max="5" width="24.28515625" style="47" customWidth="1"/>
    <col min="6" max="10" width="8.5703125" style="47" customWidth="1"/>
    <col min="11" max="11" width="18" style="66" customWidth="1"/>
    <col min="12" max="12" width="16.7109375" style="67" customWidth="1"/>
    <col min="13" max="13" width="36.28515625" style="47" customWidth="1"/>
    <col min="14" max="14" width="18" style="66" customWidth="1"/>
    <col min="15" max="15" width="36.28515625" style="47" customWidth="1"/>
    <col min="16" max="16" width="18" style="66" customWidth="1"/>
    <col min="17" max="17" width="36.28515625" style="47" customWidth="1"/>
    <col min="18" max="18" width="17" style="66" customWidth="1"/>
    <col min="19" max="19" width="33.28515625" style="66" customWidth="1"/>
    <col min="20" max="20" width="31.7109375" style="66" customWidth="1"/>
    <col min="21" max="21" width="22.7109375" style="47" customWidth="1"/>
    <col min="22" max="22" width="17" style="66" customWidth="1"/>
    <col min="23" max="23" width="22.28515625" style="47" customWidth="1"/>
    <col min="24" max="24" width="17" style="66" customWidth="1"/>
    <col min="25" max="25" width="22.28515625" style="47" customWidth="1"/>
    <col min="26" max="26" width="17" style="66" customWidth="1"/>
    <col min="27" max="27" width="31.5703125" style="47" customWidth="1"/>
    <col min="28" max="28" width="11.28515625" style="47" bestFit="1" customWidth="1"/>
    <col min="29" max="29" width="30.7109375" style="47" customWidth="1"/>
    <col min="30" max="30" width="17.28515625" style="66" customWidth="1"/>
    <col min="31" max="31" width="12.42578125" style="50" customWidth="1"/>
    <col min="32" max="32" width="12.42578125" style="51" customWidth="1"/>
    <col min="33" max="33" width="12.42578125" style="50" customWidth="1"/>
    <col min="34" max="34" width="13.140625" style="51" bestFit="1" customWidth="1"/>
    <col min="35" max="35" width="12.42578125" style="50" customWidth="1"/>
    <col min="36" max="36" width="16.7109375" style="51" customWidth="1"/>
    <col min="37" max="37" width="12.42578125" style="50" customWidth="1"/>
    <col min="38" max="38" width="14.7109375" style="51" customWidth="1"/>
    <col min="39" max="39" width="12.42578125" style="50" customWidth="1"/>
    <col min="40" max="40" width="15.28515625" style="51" customWidth="1"/>
    <col min="41" max="41" width="0.7109375" style="47" customWidth="1"/>
    <col min="42" max="16384" width="8.7109375" style="47"/>
  </cols>
  <sheetData>
    <row r="1" spans="1:41" ht="37.15" customHeight="1" thickBot="1" x14ac:dyDescent="0.3">
      <c r="A1" s="544" t="s">
        <v>465</v>
      </c>
      <c r="B1" s="545"/>
      <c r="C1" s="545"/>
      <c r="D1" s="545"/>
      <c r="E1" s="545"/>
      <c r="F1" s="545"/>
      <c r="G1" s="545"/>
      <c r="H1" s="545"/>
      <c r="I1" s="545"/>
      <c r="J1" s="545"/>
      <c r="K1" s="545"/>
      <c r="L1" s="545"/>
      <c r="M1" s="537" t="s">
        <v>466</v>
      </c>
      <c r="N1" s="537"/>
      <c r="O1" s="537"/>
      <c r="P1" s="537"/>
      <c r="Q1" s="537"/>
      <c r="R1" s="537"/>
      <c r="S1" s="537"/>
      <c r="T1" s="537"/>
      <c r="U1" s="537" t="s">
        <v>466</v>
      </c>
      <c r="V1" s="538"/>
      <c r="W1" s="538"/>
      <c r="X1" s="538"/>
      <c r="Y1" s="538"/>
      <c r="Z1" s="538"/>
      <c r="AA1" s="538"/>
      <c r="AB1" s="538"/>
      <c r="AC1" s="538"/>
      <c r="AD1" s="538"/>
      <c r="AE1" s="537" t="s">
        <v>466</v>
      </c>
      <c r="AF1" s="537"/>
      <c r="AG1" s="537"/>
      <c r="AH1" s="537"/>
      <c r="AI1" s="537"/>
      <c r="AJ1" s="537"/>
      <c r="AK1" s="537"/>
      <c r="AL1" s="537"/>
      <c r="AM1" s="537"/>
      <c r="AN1" s="537"/>
    </row>
    <row r="2" spans="1:41" s="270" customFormat="1" ht="31.15" customHeight="1" thickTop="1" thickBot="1" x14ac:dyDescent="0.3">
      <c r="A2" s="252" t="s">
        <v>178</v>
      </c>
      <c r="B2" s="250"/>
      <c r="C2" s="250"/>
      <c r="D2" s="250"/>
      <c r="E2" s="268"/>
      <c r="F2" s="268"/>
      <c r="G2" s="268"/>
      <c r="H2" s="268"/>
      <c r="I2" s="268"/>
      <c r="J2" s="268"/>
      <c r="K2" s="268"/>
      <c r="L2" s="268"/>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1"/>
      <c r="AO2" s="269"/>
    </row>
    <row r="3" spans="1:41" ht="48" customHeight="1" thickTop="1" thickBot="1" x14ac:dyDescent="0.3">
      <c r="A3" s="549" t="s">
        <v>58</v>
      </c>
      <c r="B3" s="550"/>
      <c r="C3" s="502" t="s">
        <v>452</v>
      </c>
      <c r="D3" s="503"/>
      <c r="E3" s="511" t="s">
        <v>129</v>
      </c>
      <c r="F3" s="511"/>
      <c r="G3" s="506">
        <v>1</v>
      </c>
      <c r="H3" s="506"/>
      <c r="I3" s="506"/>
      <c r="J3" s="506"/>
      <c r="K3" s="507"/>
      <c r="L3" s="508"/>
      <c r="M3" s="262" t="s">
        <v>69</v>
      </c>
      <c r="N3" s="437"/>
      <c r="O3" s="438"/>
      <c r="P3" s="263" t="s">
        <v>63</v>
      </c>
      <c r="Q3" s="264"/>
      <c r="R3" s="518"/>
      <c r="S3" s="518"/>
      <c r="T3" s="518"/>
      <c r="U3" s="518"/>
      <c r="V3" s="518"/>
      <c r="W3" s="265"/>
      <c r="X3" s="266"/>
      <c r="Y3" s="265"/>
      <c r="Z3" s="266"/>
      <c r="AA3" s="265"/>
      <c r="AB3" s="265"/>
      <c r="AC3" s="265"/>
      <c r="AD3" s="265"/>
      <c r="AE3" s="551" t="s">
        <v>459</v>
      </c>
      <c r="AF3" s="551"/>
      <c r="AG3" s="551"/>
      <c r="AH3" s="551"/>
      <c r="AI3" s="551"/>
      <c r="AJ3" s="551"/>
      <c r="AK3" s="551"/>
      <c r="AL3" s="551"/>
      <c r="AM3" s="551"/>
      <c r="AN3" s="552"/>
      <c r="AO3" s="89"/>
    </row>
    <row r="4" spans="1:41" ht="32.1" customHeight="1" thickBot="1" x14ac:dyDescent="0.3">
      <c r="A4" s="540" t="s">
        <v>385</v>
      </c>
      <c r="B4" s="501"/>
      <c r="C4" s="500" t="s">
        <v>456</v>
      </c>
      <c r="D4" s="501"/>
      <c r="E4" s="512"/>
      <c r="F4" s="512"/>
      <c r="G4" s="327"/>
      <c r="H4" s="327"/>
      <c r="I4" s="327"/>
      <c r="J4" s="327"/>
      <c r="K4" s="509"/>
      <c r="L4" s="510"/>
      <c r="M4" s="330" t="s">
        <v>65</v>
      </c>
      <c r="N4" s="516"/>
      <c r="O4" s="517"/>
      <c r="P4" s="288" t="s">
        <v>64</v>
      </c>
      <c r="Q4" s="264"/>
      <c r="R4" s="519"/>
      <c r="S4" s="519"/>
      <c r="T4" s="519"/>
      <c r="U4" s="519"/>
      <c r="V4" s="519"/>
      <c r="W4" s="265"/>
      <c r="X4" s="265"/>
      <c r="Y4" s="265"/>
      <c r="Z4" s="265"/>
      <c r="AA4" s="265"/>
      <c r="AB4" s="265"/>
      <c r="AC4" s="265"/>
      <c r="AD4" s="265"/>
      <c r="AE4" s="553"/>
      <c r="AF4" s="553"/>
      <c r="AG4" s="553"/>
      <c r="AH4" s="553"/>
      <c r="AI4" s="553"/>
      <c r="AJ4" s="553"/>
      <c r="AK4" s="553"/>
      <c r="AL4" s="553"/>
      <c r="AM4" s="553"/>
      <c r="AN4" s="554"/>
      <c r="AO4" s="89"/>
    </row>
    <row r="5" spans="1:41" ht="33" customHeight="1" thickTop="1" thickBot="1" x14ac:dyDescent="0.3">
      <c r="A5" s="349" t="s">
        <v>146</v>
      </c>
      <c r="B5" s="332"/>
      <c r="C5" s="333"/>
      <c r="D5" s="334"/>
      <c r="E5" s="276" t="s">
        <v>171</v>
      </c>
      <c r="F5" s="513" t="s">
        <v>372</v>
      </c>
      <c r="G5" s="513"/>
      <c r="H5" s="513"/>
      <c r="I5" s="513"/>
      <c r="J5" s="513"/>
      <c r="K5" s="277"/>
      <c r="L5" s="337"/>
      <c r="M5" s="224" t="s">
        <v>284</v>
      </c>
      <c r="N5" s="225"/>
      <c r="O5" s="226"/>
      <c r="P5" s="225"/>
      <c r="Q5" s="226"/>
      <c r="R5" s="340"/>
      <c r="S5" s="305" t="s">
        <v>169</v>
      </c>
      <c r="T5" s="331" t="s">
        <v>163</v>
      </c>
      <c r="U5" s="546" t="s">
        <v>139</v>
      </c>
      <c r="V5" s="547"/>
      <c r="W5" s="548" t="s">
        <v>280</v>
      </c>
      <c r="X5" s="494"/>
      <c r="Y5" s="494"/>
      <c r="Z5" s="494"/>
      <c r="AA5" s="305" t="s">
        <v>148</v>
      </c>
      <c r="AB5" s="307"/>
      <c r="AC5" s="307"/>
      <c r="AD5" s="343"/>
      <c r="AE5" s="514" t="s">
        <v>446</v>
      </c>
      <c r="AF5" s="515"/>
      <c r="AG5" s="514" t="s">
        <v>447</v>
      </c>
      <c r="AH5" s="515"/>
      <c r="AI5" s="514" t="s">
        <v>448</v>
      </c>
      <c r="AJ5" s="515"/>
      <c r="AK5" s="514" t="s">
        <v>449</v>
      </c>
      <c r="AL5" s="515"/>
      <c r="AM5" s="514" t="s">
        <v>450</v>
      </c>
      <c r="AN5" s="539"/>
      <c r="AO5" s="89"/>
    </row>
    <row r="6" spans="1:41" ht="46.15" customHeight="1" thickTop="1" thickBot="1" x14ac:dyDescent="0.3">
      <c r="A6" s="253" t="s">
        <v>133</v>
      </c>
      <c r="B6" s="59" t="s">
        <v>185</v>
      </c>
      <c r="C6" s="54" t="s">
        <v>285</v>
      </c>
      <c r="D6" s="180" t="s">
        <v>147</v>
      </c>
      <c r="E6" s="275" t="s">
        <v>153</v>
      </c>
      <c r="F6" s="76" t="s">
        <v>173</v>
      </c>
      <c r="G6" s="76" t="s">
        <v>174</v>
      </c>
      <c r="H6" s="76" t="s">
        <v>175</v>
      </c>
      <c r="I6" s="76" t="s">
        <v>176</v>
      </c>
      <c r="J6" s="77" t="s">
        <v>177</v>
      </c>
      <c r="K6" s="58" t="s">
        <v>170</v>
      </c>
      <c r="L6" s="175" t="s">
        <v>307</v>
      </c>
      <c r="M6" s="193" t="s">
        <v>135</v>
      </c>
      <c r="N6" s="61" t="s">
        <v>138</v>
      </c>
      <c r="O6" s="53" t="s">
        <v>136</v>
      </c>
      <c r="P6" s="61" t="s">
        <v>138</v>
      </c>
      <c r="Q6" s="53" t="s">
        <v>137</v>
      </c>
      <c r="R6" s="160" t="s">
        <v>138</v>
      </c>
      <c r="S6" s="199" t="s">
        <v>282</v>
      </c>
      <c r="T6" s="90" t="s">
        <v>283</v>
      </c>
      <c r="U6" s="113" t="s">
        <v>140</v>
      </c>
      <c r="V6" s="61" t="s">
        <v>149</v>
      </c>
      <c r="W6" s="55" t="s">
        <v>145</v>
      </c>
      <c r="X6" s="61" t="s">
        <v>149</v>
      </c>
      <c r="Y6" s="55" t="s">
        <v>279</v>
      </c>
      <c r="Z6" s="160" t="s">
        <v>149</v>
      </c>
      <c r="AA6" s="207" t="s">
        <v>39</v>
      </c>
      <c r="AB6" s="63" t="s">
        <v>363</v>
      </c>
      <c r="AC6" s="55" t="s">
        <v>150</v>
      </c>
      <c r="AD6" s="160" t="s">
        <v>151</v>
      </c>
      <c r="AE6" s="259" t="s">
        <v>167</v>
      </c>
      <c r="AF6" s="129" t="s">
        <v>166</v>
      </c>
      <c r="AG6" s="259" t="s">
        <v>167</v>
      </c>
      <c r="AH6" s="129" t="s">
        <v>166</v>
      </c>
      <c r="AI6" s="259" t="s">
        <v>167</v>
      </c>
      <c r="AJ6" s="129" t="s">
        <v>166</v>
      </c>
      <c r="AK6" s="259" t="s">
        <v>167</v>
      </c>
      <c r="AL6" s="129" t="s">
        <v>166</v>
      </c>
      <c r="AM6" s="259" t="s">
        <v>167</v>
      </c>
      <c r="AN6" s="255" t="s">
        <v>166</v>
      </c>
      <c r="AO6" s="89"/>
    </row>
    <row r="7" spans="1:41" ht="18.399999999999999" customHeight="1" x14ac:dyDescent="0.25">
      <c r="A7" s="348"/>
      <c r="B7" s="178"/>
      <c r="C7" s="99"/>
      <c r="D7" s="100"/>
      <c r="E7" s="275"/>
      <c r="F7" s="102"/>
      <c r="G7" s="102"/>
      <c r="H7" s="102"/>
      <c r="I7" s="102"/>
      <c r="J7" s="176"/>
      <c r="K7" s="103"/>
      <c r="L7" s="102"/>
      <c r="M7" s="194"/>
      <c r="N7" s="104"/>
      <c r="O7" s="92"/>
      <c r="P7" s="104"/>
      <c r="Q7" s="92"/>
      <c r="R7" s="175"/>
      <c r="S7" s="200"/>
      <c r="T7" s="107"/>
      <c r="U7" s="115"/>
      <c r="V7" s="104"/>
      <c r="W7" s="101"/>
      <c r="X7" s="104"/>
      <c r="Y7" s="101"/>
      <c r="Z7" s="175"/>
      <c r="AA7" s="184"/>
      <c r="AB7" s="102"/>
      <c r="AC7" s="106"/>
      <c r="AD7" s="175"/>
      <c r="AE7" s="261"/>
      <c r="AF7" s="175"/>
      <c r="AG7" s="261"/>
      <c r="AH7" s="175"/>
      <c r="AI7" s="261"/>
      <c r="AJ7" s="175"/>
      <c r="AK7" s="261"/>
      <c r="AL7" s="175"/>
      <c r="AM7" s="261"/>
      <c r="AN7" s="218"/>
      <c r="AO7" s="89"/>
    </row>
    <row r="8" spans="1:41" ht="49.15" customHeight="1" x14ac:dyDescent="0.25">
      <c r="A8" s="274">
        <v>1</v>
      </c>
      <c r="B8" s="177" t="s">
        <v>328</v>
      </c>
      <c r="C8" s="48" t="s">
        <v>298</v>
      </c>
      <c r="D8" s="326" t="s">
        <v>301</v>
      </c>
      <c r="E8" s="189" t="s">
        <v>157</v>
      </c>
      <c r="F8" s="75">
        <v>0</v>
      </c>
      <c r="G8" s="75">
        <v>0.25</v>
      </c>
      <c r="H8" s="75">
        <v>0.5</v>
      </c>
      <c r="I8" s="75">
        <v>0.75</v>
      </c>
      <c r="J8" s="75">
        <v>1</v>
      </c>
      <c r="K8" s="73" t="s">
        <v>118</v>
      </c>
      <c r="L8" s="191" t="s">
        <v>131</v>
      </c>
      <c r="M8" s="338" t="s">
        <v>335</v>
      </c>
      <c r="N8" s="48" t="s">
        <v>106</v>
      </c>
      <c r="O8" s="127" t="s">
        <v>336</v>
      </c>
      <c r="P8" s="48" t="s">
        <v>106</v>
      </c>
      <c r="Q8" s="127" t="s">
        <v>337</v>
      </c>
      <c r="R8" s="198" t="s">
        <v>106</v>
      </c>
      <c r="S8" s="202" t="s">
        <v>338</v>
      </c>
      <c r="T8" s="108" t="s">
        <v>339</v>
      </c>
      <c r="U8" s="117" t="s">
        <v>143</v>
      </c>
      <c r="V8" s="56" t="s">
        <v>109</v>
      </c>
      <c r="W8" s="48" t="s">
        <v>142</v>
      </c>
      <c r="X8" s="56" t="s">
        <v>105</v>
      </c>
      <c r="Y8" s="48" t="s">
        <v>144</v>
      </c>
      <c r="Z8" s="198" t="s">
        <v>105</v>
      </c>
      <c r="AA8" s="202" t="s">
        <v>323</v>
      </c>
      <c r="AB8" s="71">
        <v>1</v>
      </c>
      <c r="AC8" s="65" t="s">
        <v>324</v>
      </c>
      <c r="AD8" s="198" t="s">
        <v>101</v>
      </c>
      <c r="AE8" s="344">
        <v>900000</v>
      </c>
      <c r="AF8" s="69">
        <v>6000000</v>
      </c>
      <c r="AG8" s="344">
        <v>1000000</v>
      </c>
      <c r="AH8" s="69">
        <v>13800000</v>
      </c>
      <c r="AI8" s="344">
        <v>2900000</v>
      </c>
      <c r="AJ8" s="69">
        <v>28000000</v>
      </c>
      <c r="AK8" s="344">
        <v>1100000</v>
      </c>
      <c r="AL8" s="69">
        <v>35700000</v>
      </c>
      <c r="AM8" s="344">
        <v>1000000</v>
      </c>
      <c r="AN8" s="346">
        <v>37700000</v>
      </c>
      <c r="AO8" s="89"/>
    </row>
    <row r="9" spans="1:41" ht="49.15" customHeight="1" x14ac:dyDescent="0.25">
      <c r="A9" s="543">
        <v>2</v>
      </c>
      <c r="B9" s="487" t="s">
        <v>329</v>
      </c>
      <c r="C9" s="48" t="s">
        <v>298</v>
      </c>
      <c r="D9" s="326" t="s">
        <v>302</v>
      </c>
      <c r="E9" s="187" t="s">
        <v>161</v>
      </c>
      <c r="F9" s="75">
        <v>0</v>
      </c>
      <c r="G9" s="75">
        <v>0.25</v>
      </c>
      <c r="H9" s="75">
        <v>0.5</v>
      </c>
      <c r="I9" s="75">
        <v>0.75</v>
      </c>
      <c r="J9" s="75">
        <v>1</v>
      </c>
      <c r="K9" s="73" t="s">
        <v>118</v>
      </c>
      <c r="L9" s="191" t="s">
        <v>131</v>
      </c>
      <c r="M9" s="339"/>
      <c r="N9" s="56"/>
      <c r="O9" s="60"/>
      <c r="P9" s="56"/>
      <c r="Q9" s="60"/>
      <c r="R9" s="198"/>
      <c r="S9" s="202" t="s">
        <v>371</v>
      </c>
      <c r="T9" s="109"/>
      <c r="U9" s="117"/>
      <c r="V9" s="56"/>
      <c r="W9" s="48"/>
      <c r="X9" s="56"/>
      <c r="Y9" s="48"/>
      <c r="Z9" s="198"/>
      <c r="AA9" s="315" t="s">
        <v>340</v>
      </c>
      <c r="AB9" s="72">
        <v>2</v>
      </c>
      <c r="AC9" s="49" t="s">
        <v>341</v>
      </c>
      <c r="AD9" s="198" t="s">
        <v>105</v>
      </c>
      <c r="AE9" s="344"/>
      <c r="AF9" s="69"/>
      <c r="AG9" s="344"/>
      <c r="AH9" s="69"/>
      <c r="AI9" s="344"/>
      <c r="AJ9" s="69"/>
      <c r="AK9" s="344"/>
      <c r="AL9" s="69"/>
      <c r="AM9" s="344"/>
      <c r="AN9" s="346"/>
      <c r="AO9" s="89"/>
    </row>
    <row r="10" spans="1:41" ht="49.15" customHeight="1" x14ac:dyDescent="0.25">
      <c r="A10" s="473"/>
      <c r="B10" s="487"/>
      <c r="C10" s="48"/>
      <c r="D10" s="326" t="s">
        <v>303</v>
      </c>
      <c r="E10" s="189" t="s">
        <v>160</v>
      </c>
      <c r="F10" s="75">
        <v>0</v>
      </c>
      <c r="G10" s="75">
        <v>0.25</v>
      </c>
      <c r="H10" s="75">
        <v>0.5</v>
      </c>
      <c r="I10" s="75">
        <v>0.75</v>
      </c>
      <c r="J10" s="75">
        <v>1</v>
      </c>
      <c r="K10" s="73" t="s">
        <v>118</v>
      </c>
      <c r="L10" s="191" t="s">
        <v>131</v>
      </c>
      <c r="M10" s="339"/>
      <c r="N10" s="56"/>
      <c r="O10" s="60"/>
      <c r="P10" s="56"/>
      <c r="Q10" s="60"/>
      <c r="R10" s="198"/>
      <c r="S10" s="315" t="s">
        <v>322</v>
      </c>
      <c r="T10" s="109"/>
      <c r="U10" s="117"/>
      <c r="V10" s="56"/>
      <c r="W10" s="48"/>
      <c r="X10" s="56"/>
      <c r="Y10" s="48"/>
      <c r="Z10" s="198"/>
      <c r="AA10" s="315"/>
      <c r="AB10" s="72"/>
      <c r="AC10" s="49"/>
      <c r="AD10" s="198"/>
      <c r="AE10" s="344"/>
      <c r="AF10" s="69"/>
      <c r="AG10" s="344"/>
      <c r="AH10" s="69"/>
      <c r="AI10" s="344"/>
      <c r="AJ10" s="69"/>
      <c r="AK10" s="344"/>
      <c r="AL10" s="69"/>
      <c r="AM10" s="344"/>
      <c r="AN10" s="346"/>
      <c r="AO10" s="89"/>
    </row>
    <row r="11" spans="1:41" ht="49.15" customHeight="1" x14ac:dyDescent="0.25">
      <c r="A11" s="473"/>
      <c r="B11" s="487"/>
      <c r="C11" s="48"/>
      <c r="D11" s="326" t="s">
        <v>304</v>
      </c>
      <c r="E11" s="189" t="s">
        <v>161</v>
      </c>
      <c r="F11" s="75">
        <v>0</v>
      </c>
      <c r="G11" s="75">
        <v>0.25</v>
      </c>
      <c r="H11" s="75">
        <v>0.5</v>
      </c>
      <c r="I11" s="75">
        <v>0.75</v>
      </c>
      <c r="J11" s="75">
        <v>1</v>
      </c>
      <c r="K11" s="73" t="s">
        <v>118</v>
      </c>
      <c r="L11" s="191" t="s">
        <v>131</v>
      </c>
      <c r="M11" s="339"/>
      <c r="N11" s="56"/>
      <c r="O11" s="60"/>
      <c r="P11" s="56"/>
      <c r="Q11" s="60"/>
      <c r="R11" s="198"/>
      <c r="S11" s="315"/>
      <c r="T11" s="109"/>
      <c r="U11" s="117"/>
      <c r="V11" s="56"/>
      <c r="W11" s="48"/>
      <c r="X11" s="56"/>
      <c r="Y11" s="48"/>
      <c r="Z11" s="198"/>
      <c r="AA11" s="315"/>
      <c r="AB11" s="72"/>
      <c r="AC11" s="49"/>
      <c r="AD11" s="198"/>
      <c r="AE11" s="344"/>
      <c r="AF11" s="69"/>
      <c r="AG11" s="344"/>
      <c r="AH11" s="69"/>
      <c r="AI11" s="344"/>
      <c r="AJ11" s="69"/>
      <c r="AK11" s="344"/>
      <c r="AL11" s="69"/>
      <c r="AM11" s="344"/>
      <c r="AN11" s="346"/>
      <c r="AO11" s="89"/>
    </row>
    <row r="12" spans="1:41" ht="49.15" customHeight="1" x14ac:dyDescent="0.25">
      <c r="A12" s="473"/>
      <c r="B12" s="487"/>
      <c r="C12" s="48"/>
      <c r="D12" s="326" t="s">
        <v>305</v>
      </c>
      <c r="E12" s="189" t="s">
        <v>165</v>
      </c>
      <c r="F12" s="75">
        <v>0</v>
      </c>
      <c r="G12" s="75">
        <v>0.25</v>
      </c>
      <c r="H12" s="75">
        <v>0.5</v>
      </c>
      <c r="I12" s="75">
        <v>0.75</v>
      </c>
      <c r="J12" s="75">
        <v>1</v>
      </c>
      <c r="K12" s="73" t="s">
        <v>118</v>
      </c>
      <c r="L12" s="191" t="s">
        <v>131</v>
      </c>
      <c r="M12" s="339"/>
      <c r="N12" s="56"/>
      <c r="O12" s="60"/>
      <c r="P12" s="56"/>
      <c r="Q12" s="60"/>
      <c r="R12" s="198"/>
      <c r="S12" s="342"/>
      <c r="T12" s="109"/>
      <c r="U12" s="117"/>
      <c r="V12" s="56"/>
      <c r="W12" s="48"/>
      <c r="X12" s="56"/>
      <c r="Y12" s="48"/>
      <c r="Z12" s="198"/>
      <c r="AA12" s="315"/>
      <c r="AB12" s="72"/>
      <c r="AC12" s="49"/>
      <c r="AD12" s="198"/>
      <c r="AE12" s="344"/>
      <c r="AF12" s="69"/>
      <c r="AG12" s="344"/>
      <c r="AH12" s="69"/>
      <c r="AI12" s="344"/>
      <c r="AJ12" s="69"/>
      <c r="AK12" s="344"/>
      <c r="AL12" s="69"/>
      <c r="AM12" s="344"/>
      <c r="AN12" s="346"/>
      <c r="AO12" s="89"/>
    </row>
    <row r="13" spans="1:41" ht="49.15" customHeight="1" thickBot="1" x14ac:dyDescent="0.3">
      <c r="A13" s="474"/>
      <c r="B13" s="542"/>
      <c r="C13" s="239"/>
      <c r="D13" s="336" t="s">
        <v>306</v>
      </c>
      <c r="E13" s="220" t="s">
        <v>156</v>
      </c>
      <c r="F13" s="221">
        <v>0</v>
      </c>
      <c r="G13" s="221">
        <v>0.25</v>
      </c>
      <c r="H13" s="221">
        <v>0.5</v>
      </c>
      <c r="I13" s="221">
        <v>0.75</v>
      </c>
      <c r="J13" s="221">
        <v>1</v>
      </c>
      <c r="K13" s="328" t="s">
        <v>118</v>
      </c>
      <c r="L13" s="222" t="s">
        <v>131</v>
      </c>
      <c r="M13" s="232"/>
      <c r="N13" s="233"/>
      <c r="O13" s="234"/>
      <c r="P13" s="233"/>
      <c r="Q13" s="234"/>
      <c r="R13" s="341"/>
      <c r="S13" s="245"/>
      <c r="T13" s="285"/>
      <c r="U13" s="286"/>
      <c r="V13" s="233"/>
      <c r="W13" s="239"/>
      <c r="X13" s="233"/>
      <c r="Y13" s="239"/>
      <c r="Z13" s="341"/>
      <c r="AA13" s="245"/>
      <c r="AB13" s="246"/>
      <c r="AC13" s="247"/>
      <c r="AD13" s="341"/>
      <c r="AE13" s="345"/>
      <c r="AF13" s="335"/>
      <c r="AG13" s="345"/>
      <c r="AH13" s="335"/>
      <c r="AI13" s="345"/>
      <c r="AJ13" s="335"/>
      <c r="AK13" s="345"/>
      <c r="AL13" s="335"/>
      <c r="AM13" s="345"/>
      <c r="AN13" s="347"/>
      <c r="AO13" s="89"/>
    </row>
    <row r="14" spans="1:41" ht="49.15" customHeight="1" thickTop="1" x14ac:dyDescent="0.25">
      <c r="A14" s="320" t="s">
        <v>152</v>
      </c>
      <c r="B14" s="320"/>
      <c r="C14" s="320"/>
      <c r="D14" s="320"/>
      <c r="E14" s="320"/>
      <c r="F14" s="320"/>
      <c r="G14" s="320"/>
      <c r="H14" s="320"/>
      <c r="I14" s="320"/>
      <c r="J14" s="320"/>
      <c r="K14" s="321"/>
      <c r="L14" s="321"/>
      <c r="M14" s="322" t="s">
        <v>158</v>
      </c>
      <c r="N14" s="321"/>
      <c r="O14" s="321"/>
      <c r="P14" s="321"/>
      <c r="Q14" s="321"/>
      <c r="R14" s="321"/>
      <c r="S14" s="321"/>
      <c r="T14" s="321"/>
      <c r="U14" s="321"/>
      <c r="V14" s="321"/>
      <c r="W14" s="321"/>
      <c r="X14" s="321"/>
      <c r="Y14" s="321"/>
      <c r="Z14" s="321"/>
      <c r="AA14" s="533"/>
      <c r="AB14" s="533"/>
      <c r="AC14" s="533"/>
      <c r="AD14" s="533"/>
      <c r="AE14" s="533"/>
      <c r="AF14" s="533"/>
      <c r="AG14" s="323"/>
      <c r="AH14" s="323"/>
      <c r="AI14" s="323"/>
      <c r="AJ14" s="323"/>
      <c r="AK14" s="533"/>
      <c r="AL14" s="533"/>
      <c r="AM14" s="533"/>
      <c r="AN14" s="533"/>
      <c r="AO14" s="89"/>
    </row>
    <row r="15" spans="1:41" ht="30.6" customHeight="1" x14ac:dyDescent="0.25">
      <c r="A15" s="441"/>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c r="AN15" s="441"/>
      <c r="AO15" s="89"/>
    </row>
    <row r="16" spans="1:41" ht="49.15" customHeight="1" x14ac:dyDescent="0.25">
      <c r="AO16" s="89"/>
    </row>
    <row r="17" spans="1:41" ht="49.15" customHeight="1" x14ac:dyDescent="0.25">
      <c r="AO17" s="89"/>
    </row>
    <row r="18" spans="1:41" ht="49.15" customHeight="1" x14ac:dyDescent="0.25">
      <c r="A18" s="52"/>
      <c r="AO18" s="89"/>
    </row>
    <row r="19" spans="1:41" ht="49.15" customHeight="1" x14ac:dyDescent="0.25">
      <c r="A19" s="52"/>
      <c r="AO19" s="89"/>
    </row>
    <row r="20" spans="1:41" ht="49.15" customHeight="1" x14ac:dyDescent="0.25">
      <c r="AO20" s="89"/>
    </row>
    <row r="21" spans="1:41" ht="49.15" customHeight="1" x14ac:dyDescent="0.25">
      <c r="AO21" s="89"/>
    </row>
    <row r="22" spans="1:41" ht="49.15" customHeight="1" x14ac:dyDescent="0.25">
      <c r="AO22" s="89"/>
    </row>
    <row r="23" spans="1:41" ht="39" customHeight="1" thickBot="1" x14ac:dyDescent="0.3">
      <c r="AO23" s="86"/>
    </row>
    <row r="24" spans="1:41" ht="171" customHeight="1" thickTop="1" thickBot="1" x14ac:dyDescent="0.3">
      <c r="AO24" s="87"/>
    </row>
  </sheetData>
  <mergeCells count="32">
    <mergeCell ref="R3:V4"/>
    <mergeCell ref="AE3:AN4"/>
    <mergeCell ref="U1:AD1"/>
    <mergeCell ref="AE1:AN1"/>
    <mergeCell ref="A4:B4"/>
    <mergeCell ref="C3:D3"/>
    <mergeCell ref="C4:D4"/>
    <mergeCell ref="K3:L4"/>
    <mergeCell ref="E3:F4"/>
    <mergeCell ref="AA14:AF14"/>
    <mergeCell ref="AK14:AN14"/>
    <mergeCell ref="A15:L15"/>
    <mergeCell ref="M15:Z15"/>
    <mergeCell ref="AA15:AF15"/>
    <mergeCell ref="AG15:AJ15"/>
    <mergeCell ref="AK15:AN15"/>
    <mergeCell ref="A9:A13"/>
    <mergeCell ref="B9:B13"/>
    <mergeCell ref="A1:L1"/>
    <mergeCell ref="M1:T1"/>
    <mergeCell ref="AM5:AN5"/>
    <mergeCell ref="F5:J5"/>
    <mergeCell ref="U5:V5"/>
    <mergeCell ref="W5:Z5"/>
    <mergeCell ref="AE5:AF5"/>
    <mergeCell ref="AG5:AH5"/>
    <mergeCell ref="AI5:AJ5"/>
    <mergeCell ref="AK5:AL5"/>
    <mergeCell ref="A3:B3"/>
    <mergeCell ref="G3:J3"/>
    <mergeCell ref="N3:O3"/>
    <mergeCell ref="N4:O4"/>
  </mergeCells>
  <conditionalFormatting sqref="AB8:AB13">
    <cfRule type="colorScale" priority="10">
      <colorScale>
        <cfvo type="num" val="1"/>
        <cfvo type="num" val="2"/>
        <cfvo type="num" val="3"/>
        <color rgb="FFFF0000"/>
        <color rgb="FFFFC000"/>
        <color rgb="FFFFFF00"/>
      </colorScale>
    </cfRule>
  </conditionalFormatting>
  <conditionalFormatting sqref="G3:J3">
    <cfRule type="colorScale" priority="8">
      <colorScale>
        <cfvo type="num" val="1"/>
        <cfvo type="num" val="2"/>
        <cfvo type="num" val="3"/>
        <color rgb="FFFF0000"/>
        <color rgb="FFFFC000"/>
        <color rgb="FFFFFF00"/>
      </colorScale>
    </cfRule>
    <cfRule type="colorScale" priority="9">
      <colorScale>
        <cfvo type="min"/>
        <cfvo type="percentile" val="50"/>
        <cfvo type="max"/>
        <color rgb="FF63BE7B"/>
        <color rgb="FFFFEB84"/>
        <color rgb="FFF8696B"/>
      </colorScale>
    </cfRule>
  </conditionalFormatting>
  <conditionalFormatting sqref="L9:L13">
    <cfRule type="colorScale" priority="1">
      <colorScale>
        <cfvo type="num" val="1"/>
        <cfvo type="num" val="2"/>
        <cfvo type="num" val="3"/>
        <color rgb="FFFF0000"/>
        <color rgb="FFFFC000"/>
        <color rgb="FFFFFF00"/>
      </colorScale>
    </cfRule>
    <cfRule type="colorScale" priority="2">
      <colorScale>
        <cfvo type="num" val="1"/>
        <cfvo type="num" val="2"/>
        <cfvo type="num" val="3"/>
        <color rgb="FFFF0000"/>
        <color rgb="FFFFCC00"/>
        <color rgb="FFFFFF00"/>
      </colorScale>
    </cfRule>
    <cfRule type="colorScale" priority="3">
      <colorScale>
        <cfvo type="min"/>
        <cfvo type="percentile" val="50"/>
        <cfvo type="max"/>
        <color rgb="FFF8696B"/>
        <color rgb="FFFFEB84"/>
        <color rgb="FF63BE7B"/>
      </colorScale>
    </cfRule>
  </conditionalFormatting>
  <conditionalFormatting sqref="L8">
    <cfRule type="colorScale" priority="108">
      <colorScale>
        <cfvo type="num" val="1"/>
        <cfvo type="num" val="2"/>
        <cfvo type="num" val="3"/>
        <color rgb="FFFF0000"/>
        <color rgb="FFFFC000"/>
        <color rgb="FFFFFF00"/>
      </colorScale>
    </cfRule>
    <cfRule type="colorScale" priority="109">
      <colorScale>
        <cfvo type="num" val="1"/>
        <cfvo type="num" val="2"/>
        <cfvo type="num" val="3"/>
        <color rgb="FFFF0000"/>
        <color rgb="FFFFCC00"/>
        <color rgb="FFFFFF00"/>
      </colorScale>
    </cfRule>
    <cfRule type="colorScale" priority="110">
      <colorScale>
        <cfvo type="min"/>
        <cfvo type="percentile" val="50"/>
        <cfvo type="max"/>
        <color rgb="FFF8696B"/>
        <color rgb="FFFFEB84"/>
        <color rgb="FF63BE7B"/>
      </colorScale>
    </cfRule>
  </conditionalFormatting>
  <dataValidations count="1">
    <dataValidation type="textLength" operator="lessThan" allowBlank="1" showInputMessage="1" showErrorMessage="1" prompt="Description here in no more than 250 words. You can paste continuous text into the cell - see the user guide" sqref="A15:AN15">
      <formula1>1350</formula1>
    </dataValidation>
  </dataValidations>
  <printOptions horizontalCentered="1" verticalCentered="1"/>
  <pageMargins left="0.23622047244094491" right="0.23622047244094491" top="0.39370078740157483" bottom="0.39370078740157483" header="0.31496062992125984" footer="0.31496062992125984"/>
  <pageSetup paperSize="9" scale="63" fitToWidth="5" orientation="landscape" horizontalDpi="90" verticalDpi="90" r:id="rId1"/>
  <colBreaks count="3" manualBreakCount="3">
    <brk id="12" min="1" max="14" man="1"/>
    <brk id="20" min="1" max="14" man="1"/>
    <brk id="30" min="1" max="14" man="1"/>
  </col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Menu!$H$1:$H$3</xm:f>
          </x14:formula1>
          <xm:sqref>G3:J3 AB8:AB13</xm:sqref>
        </x14:dataValidation>
        <x14:dataValidation type="list" allowBlank="1" showInputMessage="1" showErrorMessage="1">
          <x14:formula1>
            <xm:f>Menu!$T$2:$T$9</xm:f>
          </x14:formula1>
          <xm:sqref>E8:E13</xm:sqref>
        </x14:dataValidation>
        <x14:dataValidation type="list" allowBlank="1" showInputMessage="1" showErrorMessage="1">
          <x14:formula1>
            <xm:f>Menu!$O$2:$O$19</xm:f>
          </x14:formula1>
          <xm:sqref>Z8:Z13 K8:K13 V8:V13 P8:P13 R8:R13 X8:X13 N8:N13 AD8:AD13</xm:sqref>
        </x14:dataValidation>
        <x14:dataValidation type="list" allowBlank="1" showInputMessage="1" showErrorMessage="1">
          <x14:formula1>
            <xm:f>Menu!$H$5:$H$9</xm:f>
          </x14:formula1>
          <xm:sqref>L8:L13</xm:sqref>
        </x14:dataValidation>
        <x14:dataValidation type="list" allowBlank="1" showInputMessage="1" showErrorMessage="1">
          <x14:formula1>
            <xm:f>Menu!$N$2:$N$10</xm:f>
          </x14:formula1>
          <xm:sqref>C8:C13</xm:sqref>
        </x14:dataValidation>
        <x14:dataValidation type="list" allowBlank="1" showInputMessage="1" showErrorMessage="1">
          <x14:formula1>
            <xm:f>Menu!$S$2:$S$8</xm:f>
          </x14:formula1>
          <xm:sqref>W8:W13 U8:U13 Y8:Y13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topLeftCell="A2" zoomScale="70" zoomScaleNormal="70" zoomScaleSheetLayoutView="40" workbookViewId="0">
      <selection activeCell="Q2" sqref="A2:XFD2"/>
    </sheetView>
  </sheetViews>
  <sheetFormatPr defaultColWidth="8.7109375" defaultRowHeight="14.25" x14ac:dyDescent="0.25"/>
  <cols>
    <col min="1" max="1" width="6.5703125" style="47" customWidth="1"/>
    <col min="2" max="2" width="38" style="50" customWidth="1"/>
    <col min="3" max="3" width="27.85546875" style="47" customWidth="1"/>
    <col min="4" max="4" width="49.28515625" style="47" customWidth="1"/>
    <col min="5" max="5" width="24.28515625" style="47" customWidth="1"/>
    <col min="6" max="10" width="8.5703125" style="47" customWidth="1"/>
    <col min="11" max="11" width="18" style="66" customWidth="1"/>
    <col min="12" max="12" width="16.7109375" style="67" customWidth="1"/>
    <col min="13" max="13" width="36.28515625" style="47" customWidth="1"/>
    <col min="14" max="14" width="18" style="66" customWidth="1"/>
    <col min="15" max="15" width="36.28515625" style="47" customWidth="1"/>
    <col min="16" max="16" width="18" style="66" customWidth="1"/>
    <col min="17" max="17" width="36.28515625" style="47" customWidth="1"/>
    <col min="18" max="18" width="17" style="66" customWidth="1"/>
    <col min="19" max="19" width="33.28515625" style="66" customWidth="1"/>
    <col min="20" max="20" width="31.7109375" style="66" customWidth="1"/>
    <col min="21" max="21" width="22.7109375" style="47" customWidth="1"/>
    <col min="22" max="22" width="17" style="66" customWidth="1"/>
    <col min="23" max="23" width="22.28515625" style="47" customWidth="1"/>
    <col min="24" max="24" width="17" style="66" customWidth="1"/>
    <col min="25" max="25" width="22.28515625" style="47" customWidth="1"/>
    <col min="26" max="26" width="17" style="66" customWidth="1"/>
    <col min="27" max="27" width="31.5703125" style="47" customWidth="1"/>
    <col min="28" max="28" width="12.85546875" style="47" bestFit="1" customWidth="1"/>
    <col min="29" max="29" width="30.7109375" style="47" customWidth="1"/>
    <col min="30" max="30" width="17.28515625" style="66" customWidth="1"/>
    <col min="31" max="31" width="16" style="50" bestFit="1" customWidth="1"/>
    <col min="32" max="32" width="19.42578125" style="51" bestFit="1" customWidth="1"/>
    <col min="33" max="33" width="18.140625" style="50" bestFit="1" customWidth="1"/>
    <col min="34" max="34" width="19.42578125" style="51" bestFit="1" customWidth="1"/>
    <col min="35" max="35" width="19.140625" style="50" customWidth="1"/>
    <col min="36" max="36" width="19.42578125" style="51" bestFit="1" customWidth="1"/>
    <col min="37" max="37" width="12.42578125" style="50" customWidth="1"/>
    <col min="38" max="38" width="19.42578125" style="51" bestFit="1" customWidth="1"/>
    <col min="39" max="39" width="12.42578125" style="50" customWidth="1"/>
    <col min="40" max="40" width="19.42578125" style="51" bestFit="1" customWidth="1"/>
    <col min="41" max="41" width="0.7109375" style="47" customWidth="1"/>
    <col min="42" max="16384" width="8.7109375" style="47"/>
  </cols>
  <sheetData>
    <row r="1" spans="1:41" ht="31.9" customHeight="1" thickBot="1" x14ac:dyDescent="0.3">
      <c r="A1" s="537" t="s">
        <v>144</v>
      </c>
      <c r="B1" s="537"/>
      <c r="C1" s="537"/>
      <c r="D1" s="537"/>
      <c r="E1" s="537"/>
      <c r="F1" s="537"/>
      <c r="G1" s="537"/>
      <c r="H1" s="537"/>
      <c r="I1" s="537"/>
      <c r="J1" s="537"/>
      <c r="K1" s="537"/>
      <c r="L1" s="537"/>
      <c r="M1" s="537" t="s">
        <v>144</v>
      </c>
      <c r="N1" s="537"/>
      <c r="O1" s="537"/>
      <c r="P1" s="537"/>
      <c r="Q1" s="537"/>
      <c r="R1" s="537"/>
      <c r="S1" s="537"/>
      <c r="T1" s="537"/>
      <c r="U1" s="537" t="s">
        <v>144</v>
      </c>
      <c r="V1" s="537"/>
      <c r="W1" s="537"/>
      <c r="X1" s="537"/>
      <c r="Y1" s="537"/>
      <c r="Z1" s="537"/>
      <c r="AA1" s="537"/>
      <c r="AB1" s="537"/>
      <c r="AC1" s="537"/>
      <c r="AD1" s="537"/>
      <c r="AE1" s="537" t="s">
        <v>144</v>
      </c>
      <c r="AF1" s="537"/>
      <c r="AG1" s="537"/>
      <c r="AH1" s="537"/>
      <c r="AI1" s="537"/>
      <c r="AJ1" s="537"/>
      <c r="AK1" s="537"/>
      <c r="AL1" s="537"/>
      <c r="AM1" s="537"/>
      <c r="AN1" s="537"/>
    </row>
    <row r="2" spans="1:41" s="270" customFormat="1" ht="31.15" customHeight="1" thickTop="1" thickBot="1" x14ac:dyDescent="0.3">
      <c r="A2" s="252" t="s">
        <v>178</v>
      </c>
      <c r="B2" s="250"/>
      <c r="C2" s="250"/>
      <c r="D2" s="250"/>
      <c r="E2" s="268"/>
      <c r="F2" s="268"/>
      <c r="G2" s="268"/>
      <c r="H2" s="268"/>
      <c r="I2" s="268"/>
      <c r="J2" s="268"/>
      <c r="K2" s="268"/>
      <c r="L2" s="268"/>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1"/>
      <c r="AO2" s="269"/>
    </row>
    <row r="3" spans="1:41" ht="48" customHeight="1" thickTop="1" thickBot="1" x14ac:dyDescent="0.3">
      <c r="A3" s="541" t="s">
        <v>453</v>
      </c>
      <c r="B3" s="505"/>
      <c r="C3" s="502" t="s">
        <v>452</v>
      </c>
      <c r="D3" s="567"/>
      <c r="E3" s="570" t="s">
        <v>129</v>
      </c>
      <c r="F3" s="571"/>
      <c r="G3" s="578">
        <v>1</v>
      </c>
      <c r="H3" s="578"/>
      <c r="I3" s="578"/>
      <c r="J3" s="578"/>
      <c r="K3" s="574"/>
      <c r="L3" s="575"/>
      <c r="M3" s="267" t="s">
        <v>69</v>
      </c>
      <c r="N3" s="437"/>
      <c r="O3" s="438"/>
      <c r="P3" s="263" t="s">
        <v>63</v>
      </c>
      <c r="Q3" s="555"/>
      <c r="R3" s="460"/>
      <c r="S3" s="460"/>
      <c r="T3" s="460"/>
      <c r="U3" s="460"/>
      <c r="V3" s="460"/>
      <c r="W3" s="460"/>
      <c r="X3" s="460"/>
      <c r="Y3" s="460"/>
      <c r="Z3" s="460"/>
      <c r="AA3" s="460"/>
      <c r="AB3" s="460"/>
      <c r="AC3" s="460"/>
      <c r="AD3" s="460"/>
      <c r="AE3" s="551" t="s">
        <v>459</v>
      </c>
      <c r="AF3" s="551"/>
      <c r="AG3" s="551"/>
      <c r="AH3" s="551"/>
      <c r="AI3" s="551"/>
      <c r="AJ3" s="551"/>
      <c r="AK3" s="551"/>
      <c r="AL3" s="551"/>
      <c r="AM3" s="551"/>
      <c r="AN3" s="551"/>
      <c r="AO3" s="89"/>
    </row>
    <row r="4" spans="1:41" ht="32.1" customHeight="1" thickTop="1" thickBot="1" x14ac:dyDescent="0.3">
      <c r="A4" s="565" t="s">
        <v>384</v>
      </c>
      <c r="B4" s="566"/>
      <c r="C4" s="568" t="s">
        <v>457</v>
      </c>
      <c r="D4" s="569"/>
      <c r="E4" s="572"/>
      <c r="F4" s="573"/>
      <c r="G4" s="519"/>
      <c r="H4" s="519"/>
      <c r="I4" s="519"/>
      <c r="J4" s="519"/>
      <c r="K4" s="576"/>
      <c r="L4" s="577"/>
      <c r="M4" s="287" t="s">
        <v>65</v>
      </c>
      <c r="N4" s="516"/>
      <c r="O4" s="517"/>
      <c r="P4" s="288" t="s">
        <v>64</v>
      </c>
      <c r="Q4" s="556"/>
      <c r="R4" s="506"/>
      <c r="S4" s="506"/>
      <c r="T4" s="506"/>
      <c r="U4" s="506"/>
      <c r="V4" s="506"/>
      <c r="W4" s="506"/>
      <c r="X4" s="506"/>
      <c r="Y4" s="506"/>
      <c r="Z4" s="506"/>
      <c r="AA4" s="506"/>
      <c r="AB4" s="506"/>
      <c r="AC4" s="506"/>
      <c r="AD4" s="506"/>
      <c r="AE4" s="553"/>
      <c r="AF4" s="553"/>
      <c r="AG4" s="553"/>
      <c r="AH4" s="553"/>
      <c r="AI4" s="553"/>
      <c r="AJ4" s="553"/>
      <c r="AK4" s="553"/>
      <c r="AL4" s="553"/>
      <c r="AM4" s="553"/>
      <c r="AN4" s="553"/>
      <c r="AO4" s="89"/>
    </row>
    <row r="5" spans="1:41" ht="33" customHeight="1" thickTop="1" thickBot="1" x14ac:dyDescent="0.3">
      <c r="A5" s="271" t="s">
        <v>146</v>
      </c>
      <c r="B5" s="169"/>
      <c r="C5" s="169"/>
      <c r="D5" s="170"/>
      <c r="E5" s="276" t="s">
        <v>171</v>
      </c>
      <c r="F5" s="513" t="s">
        <v>372</v>
      </c>
      <c r="G5" s="513"/>
      <c r="H5" s="513"/>
      <c r="I5" s="513"/>
      <c r="J5" s="513"/>
      <c r="K5" s="277"/>
      <c r="L5" s="278"/>
      <c r="M5" s="224" t="s">
        <v>284</v>
      </c>
      <c r="N5" s="225"/>
      <c r="O5" s="226"/>
      <c r="P5" s="225"/>
      <c r="Q5" s="226"/>
      <c r="R5" s="227"/>
      <c r="S5" s="305" t="s">
        <v>169</v>
      </c>
      <c r="T5" s="306" t="s">
        <v>163</v>
      </c>
      <c r="U5" s="493" t="s">
        <v>139</v>
      </c>
      <c r="V5" s="547"/>
      <c r="W5" s="548" t="s">
        <v>280</v>
      </c>
      <c r="X5" s="494"/>
      <c r="Y5" s="494"/>
      <c r="Z5" s="495"/>
      <c r="AA5" s="305" t="s">
        <v>148</v>
      </c>
      <c r="AB5" s="307"/>
      <c r="AC5" s="307"/>
      <c r="AD5" s="311"/>
      <c r="AE5" s="514" t="s">
        <v>446</v>
      </c>
      <c r="AF5" s="539"/>
      <c r="AG5" s="514" t="s">
        <v>447</v>
      </c>
      <c r="AH5" s="539"/>
      <c r="AI5" s="514" t="s">
        <v>448</v>
      </c>
      <c r="AJ5" s="539"/>
      <c r="AK5" s="514" t="s">
        <v>449</v>
      </c>
      <c r="AL5" s="539"/>
      <c r="AM5" s="514" t="s">
        <v>450</v>
      </c>
      <c r="AN5" s="539"/>
      <c r="AO5" s="89"/>
    </row>
    <row r="6" spans="1:41" ht="74.25" customHeight="1" thickTop="1" thickBot="1" x14ac:dyDescent="0.3">
      <c r="A6" s="253" t="s">
        <v>133</v>
      </c>
      <c r="B6" s="59" t="s">
        <v>185</v>
      </c>
      <c r="C6" s="54" t="s">
        <v>285</v>
      </c>
      <c r="D6" s="180" t="s">
        <v>147</v>
      </c>
      <c r="E6" s="275" t="s">
        <v>153</v>
      </c>
      <c r="F6" s="76" t="s">
        <v>173</v>
      </c>
      <c r="G6" s="76" t="s">
        <v>174</v>
      </c>
      <c r="H6" s="76" t="s">
        <v>175</v>
      </c>
      <c r="I6" s="76" t="s">
        <v>176</v>
      </c>
      <c r="J6" s="77" t="s">
        <v>177</v>
      </c>
      <c r="K6" s="58" t="s">
        <v>170</v>
      </c>
      <c r="L6" s="218" t="s">
        <v>307</v>
      </c>
      <c r="M6" s="193" t="s">
        <v>135</v>
      </c>
      <c r="N6" s="61" t="s">
        <v>138</v>
      </c>
      <c r="O6" s="53" t="s">
        <v>136</v>
      </c>
      <c r="P6" s="61" t="s">
        <v>138</v>
      </c>
      <c r="Q6" s="53" t="s">
        <v>137</v>
      </c>
      <c r="R6" s="228" t="s">
        <v>138</v>
      </c>
      <c r="S6" s="199" t="s">
        <v>282</v>
      </c>
      <c r="T6" s="298" t="s">
        <v>283</v>
      </c>
      <c r="U6" s="290" t="s">
        <v>140</v>
      </c>
      <c r="V6" s="61" t="s">
        <v>149</v>
      </c>
      <c r="W6" s="55" t="s">
        <v>145</v>
      </c>
      <c r="X6" s="61" t="s">
        <v>149</v>
      </c>
      <c r="Y6" s="55" t="s">
        <v>279</v>
      </c>
      <c r="Z6" s="228" t="s">
        <v>149</v>
      </c>
      <c r="AA6" s="207" t="s">
        <v>39</v>
      </c>
      <c r="AB6" s="176" t="s">
        <v>363</v>
      </c>
      <c r="AC6" s="55" t="s">
        <v>150</v>
      </c>
      <c r="AD6" s="228" t="s">
        <v>151</v>
      </c>
      <c r="AE6" s="259" t="s">
        <v>167</v>
      </c>
      <c r="AF6" s="255" t="s">
        <v>166</v>
      </c>
      <c r="AG6" s="259" t="s">
        <v>167</v>
      </c>
      <c r="AH6" s="255" t="s">
        <v>166</v>
      </c>
      <c r="AI6" s="259" t="s">
        <v>167</v>
      </c>
      <c r="AJ6" s="255" t="s">
        <v>166</v>
      </c>
      <c r="AK6" s="259" t="s">
        <v>167</v>
      </c>
      <c r="AL6" s="255" t="s">
        <v>166</v>
      </c>
      <c r="AM6" s="259" t="s">
        <v>167</v>
      </c>
      <c r="AN6" s="255" t="s">
        <v>166</v>
      </c>
      <c r="AO6" s="89"/>
    </row>
    <row r="7" spans="1:41" ht="18.399999999999999" customHeight="1" thickBot="1" x14ac:dyDescent="0.3">
      <c r="A7" s="254"/>
      <c r="B7" s="178"/>
      <c r="C7" s="135"/>
      <c r="D7" s="173"/>
      <c r="E7" s="185"/>
      <c r="F7" s="102"/>
      <c r="G7" s="102"/>
      <c r="H7" s="102"/>
      <c r="I7" s="102"/>
      <c r="J7" s="176"/>
      <c r="K7" s="102"/>
      <c r="L7" s="219"/>
      <c r="M7" s="194"/>
      <c r="N7" s="104"/>
      <c r="O7" s="92"/>
      <c r="P7" s="104"/>
      <c r="Q7" s="92"/>
      <c r="R7" s="218"/>
      <c r="S7" s="200"/>
      <c r="T7" s="298"/>
      <c r="U7" s="90"/>
      <c r="V7" s="104"/>
      <c r="W7" s="136"/>
      <c r="X7" s="104"/>
      <c r="Y7" s="136"/>
      <c r="Z7" s="218"/>
      <c r="AA7" s="194"/>
      <c r="AB7" s="102"/>
      <c r="AC7" s="92"/>
      <c r="AD7" s="218"/>
      <c r="AE7" s="261"/>
      <c r="AF7" s="218"/>
      <c r="AG7" s="261"/>
      <c r="AH7" s="218"/>
      <c r="AI7" s="261"/>
      <c r="AJ7" s="218"/>
      <c r="AK7" s="261"/>
      <c r="AL7" s="218"/>
      <c r="AM7" s="261"/>
      <c r="AN7" s="218"/>
      <c r="AO7" s="89"/>
    </row>
    <row r="8" spans="1:41" ht="79.5" customHeight="1" x14ac:dyDescent="0.25">
      <c r="A8" s="472">
        <v>1</v>
      </c>
      <c r="B8" s="579" t="s">
        <v>399</v>
      </c>
      <c r="C8" s="137" t="s">
        <v>403</v>
      </c>
      <c r="D8" s="181" t="s">
        <v>405</v>
      </c>
      <c r="E8" s="186" t="s">
        <v>391</v>
      </c>
      <c r="F8" s="138">
        <v>0</v>
      </c>
      <c r="G8" s="138">
        <v>0</v>
      </c>
      <c r="H8" s="138">
        <v>0.2</v>
      </c>
      <c r="I8" s="138">
        <v>0.7</v>
      </c>
      <c r="J8" s="138">
        <v>1</v>
      </c>
      <c r="K8" s="158" t="s">
        <v>115</v>
      </c>
      <c r="L8" s="279" t="s">
        <v>132</v>
      </c>
      <c r="M8" s="195" t="s">
        <v>406</v>
      </c>
      <c r="N8" s="139" t="s">
        <v>104</v>
      </c>
      <c r="O8" s="159" t="s">
        <v>407</v>
      </c>
      <c r="P8" s="139" t="s">
        <v>107</v>
      </c>
      <c r="Q8" s="159" t="s">
        <v>408</v>
      </c>
      <c r="R8" s="229" t="s">
        <v>111</v>
      </c>
      <c r="S8" s="201" t="s">
        <v>410</v>
      </c>
      <c r="T8" s="299" t="s">
        <v>409</v>
      </c>
      <c r="U8" s="291" t="s">
        <v>411</v>
      </c>
      <c r="V8" s="161" t="s">
        <v>105</v>
      </c>
      <c r="W8" s="162" t="s">
        <v>412</v>
      </c>
      <c r="X8" s="161" t="s">
        <v>107</v>
      </c>
      <c r="Y8" s="162"/>
      <c r="Z8" s="308"/>
      <c r="AA8" s="201" t="s">
        <v>413</v>
      </c>
      <c r="AB8" s="143">
        <v>1</v>
      </c>
      <c r="AC8" s="141" t="s">
        <v>414</v>
      </c>
      <c r="AD8" s="229" t="s">
        <v>107</v>
      </c>
      <c r="AE8" s="562">
        <v>800000</v>
      </c>
      <c r="AF8" s="559">
        <v>27300000</v>
      </c>
      <c r="AG8" s="562">
        <v>5200000</v>
      </c>
      <c r="AH8" s="559">
        <v>46300000</v>
      </c>
      <c r="AI8" s="316">
        <v>1800000</v>
      </c>
      <c r="AJ8" s="559">
        <v>56500000</v>
      </c>
      <c r="AK8" s="562">
        <v>0</v>
      </c>
      <c r="AL8" s="559">
        <v>58500000</v>
      </c>
      <c r="AM8" s="562">
        <v>0</v>
      </c>
      <c r="AN8" s="559">
        <v>60800000</v>
      </c>
      <c r="AO8" s="89"/>
    </row>
    <row r="9" spans="1:41" ht="49.15" customHeight="1" x14ac:dyDescent="0.25">
      <c r="A9" s="473"/>
      <c r="B9" s="580"/>
      <c r="C9" s="48"/>
      <c r="D9" s="125"/>
      <c r="E9" s="189"/>
      <c r="F9" s="75"/>
      <c r="G9" s="75"/>
      <c r="H9" s="75"/>
      <c r="I9" s="75"/>
      <c r="J9" s="75"/>
      <c r="K9" s="73"/>
      <c r="L9" s="280"/>
      <c r="M9" s="196"/>
      <c r="N9" s="56"/>
      <c r="O9" s="64"/>
      <c r="P9" s="56"/>
      <c r="Q9" s="64"/>
      <c r="R9" s="230"/>
      <c r="S9" s="202"/>
      <c r="T9" s="300"/>
      <c r="U9" s="292"/>
      <c r="V9" s="131"/>
      <c r="W9" s="132"/>
      <c r="X9" s="131"/>
      <c r="Y9" s="132"/>
      <c r="Z9" s="309"/>
      <c r="AA9" s="202" t="s">
        <v>416</v>
      </c>
      <c r="AB9" s="557">
        <v>2</v>
      </c>
      <c r="AC9" s="65" t="s">
        <v>417</v>
      </c>
      <c r="AD9" s="230" t="s">
        <v>111</v>
      </c>
      <c r="AE9" s="563"/>
      <c r="AF9" s="560"/>
      <c r="AG9" s="563"/>
      <c r="AH9" s="560"/>
      <c r="AI9" s="317"/>
      <c r="AJ9" s="560"/>
      <c r="AK9" s="563"/>
      <c r="AL9" s="560"/>
      <c r="AM9" s="563"/>
      <c r="AN9" s="560"/>
      <c r="AO9" s="89"/>
    </row>
    <row r="10" spans="1:41" ht="49.15" customHeight="1" thickBot="1" x14ac:dyDescent="0.3">
      <c r="A10" s="485"/>
      <c r="B10" s="581"/>
      <c r="C10" s="119"/>
      <c r="D10" s="183"/>
      <c r="E10" s="188"/>
      <c r="F10" s="123"/>
      <c r="G10" s="123"/>
      <c r="H10" s="123"/>
      <c r="I10" s="123"/>
      <c r="J10" s="123"/>
      <c r="K10" s="163"/>
      <c r="L10" s="281"/>
      <c r="M10" s="197"/>
      <c r="N10" s="110"/>
      <c r="O10" s="164"/>
      <c r="P10" s="110"/>
      <c r="Q10" s="164"/>
      <c r="R10" s="231"/>
      <c r="S10" s="203"/>
      <c r="T10" s="301"/>
      <c r="U10" s="293"/>
      <c r="V10" s="165"/>
      <c r="W10" s="166"/>
      <c r="X10" s="165"/>
      <c r="Y10" s="166"/>
      <c r="Z10" s="310"/>
      <c r="AA10" s="203"/>
      <c r="AB10" s="558"/>
      <c r="AC10" s="133"/>
      <c r="AD10" s="231"/>
      <c r="AE10" s="563"/>
      <c r="AF10" s="560"/>
      <c r="AG10" s="563"/>
      <c r="AH10" s="560"/>
      <c r="AI10" s="317"/>
      <c r="AJ10" s="560"/>
      <c r="AK10" s="563"/>
      <c r="AL10" s="560"/>
      <c r="AM10" s="563"/>
      <c r="AN10" s="560"/>
      <c r="AO10" s="89"/>
    </row>
    <row r="11" spans="1:41" ht="45" x14ac:dyDescent="0.25">
      <c r="A11" s="272">
        <v>2</v>
      </c>
      <c r="B11" s="582" t="s">
        <v>400</v>
      </c>
      <c r="C11" s="137" t="s">
        <v>402</v>
      </c>
      <c r="D11" s="181" t="s">
        <v>415</v>
      </c>
      <c r="E11" s="186" t="s">
        <v>391</v>
      </c>
      <c r="F11" s="138">
        <v>0</v>
      </c>
      <c r="G11" s="138">
        <v>0.2</v>
      </c>
      <c r="H11" s="138">
        <v>1</v>
      </c>
      <c r="I11" s="138">
        <v>1</v>
      </c>
      <c r="J11" s="138">
        <v>1</v>
      </c>
      <c r="K11" s="158" t="s">
        <v>107</v>
      </c>
      <c r="L11" s="279" t="s">
        <v>132</v>
      </c>
      <c r="M11" s="283" t="s">
        <v>418</v>
      </c>
      <c r="N11" s="139" t="s">
        <v>101</v>
      </c>
      <c r="O11" s="140" t="s">
        <v>419</v>
      </c>
      <c r="P11" s="139" t="s">
        <v>104</v>
      </c>
      <c r="Q11" s="140"/>
      <c r="R11" s="229"/>
      <c r="S11" s="201" t="s">
        <v>420</v>
      </c>
      <c r="T11" s="302" t="s">
        <v>421</v>
      </c>
      <c r="U11" s="294" t="s">
        <v>422</v>
      </c>
      <c r="V11" s="139" t="s">
        <v>104</v>
      </c>
      <c r="W11" s="137"/>
      <c r="X11" s="139"/>
      <c r="Y11" s="137"/>
      <c r="Z11" s="229"/>
      <c r="AA11" s="312" t="s">
        <v>423</v>
      </c>
      <c r="AB11" s="168">
        <v>2</v>
      </c>
      <c r="AC11" s="167" t="s">
        <v>424</v>
      </c>
      <c r="AD11" s="229" t="s">
        <v>104</v>
      </c>
      <c r="AE11" s="563"/>
      <c r="AF11" s="560"/>
      <c r="AG11" s="563"/>
      <c r="AH11" s="560"/>
      <c r="AI11" s="317"/>
      <c r="AJ11" s="560"/>
      <c r="AK11" s="563"/>
      <c r="AL11" s="560"/>
      <c r="AM11" s="563"/>
      <c r="AN11" s="560"/>
      <c r="AO11" s="89"/>
    </row>
    <row r="12" spans="1:41" ht="75.75" thickBot="1" x14ac:dyDescent="0.3">
      <c r="A12" s="273"/>
      <c r="B12" s="584"/>
      <c r="C12" s="119" t="s">
        <v>437</v>
      </c>
      <c r="D12" s="183"/>
      <c r="E12" s="188"/>
      <c r="F12" s="123"/>
      <c r="G12" s="123"/>
      <c r="H12" s="123"/>
      <c r="I12" s="123"/>
      <c r="J12" s="123"/>
      <c r="K12" s="110"/>
      <c r="L12" s="281"/>
      <c r="M12" s="284"/>
      <c r="N12" s="110"/>
      <c r="O12" s="111"/>
      <c r="P12" s="110"/>
      <c r="Q12" s="111"/>
      <c r="R12" s="231"/>
      <c r="S12" s="203"/>
      <c r="T12" s="303"/>
      <c r="U12" s="295"/>
      <c r="V12" s="110"/>
      <c r="W12" s="119"/>
      <c r="X12" s="110"/>
      <c r="Y12" s="119"/>
      <c r="Z12" s="231"/>
      <c r="AA12" s="313" t="s">
        <v>425</v>
      </c>
      <c r="AB12" s="124">
        <v>2</v>
      </c>
      <c r="AC12" s="112" t="s">
        <v>426</v>
      </c>
      <c r="AD12" s="314" t="s">
        <v>103</v>
      </c>
      <c r="AE12" s="563"/>
      <c r="AF12" s="560"/>
      <c r="AG12" s="563"/>
      <c r="AH12" s="560"/>
      <c r="AI12" s="317"/>
      <c r="AJ12" s="560"/>
      <c r="AK12" s="563"/>
      <c r="AL12" s="560"/>
      <c r="AM12" s="563"/>
      <c r="AN12" s="560"/>
      <c r="AO12" s="89"/>
    </row>
    <row r="13" spans="1:41" ht="105" x14ac:dyDescent="0.25">
      <c r="A13" s="472">
        <v>3</v>
      </c>
      <c r="B13" s="582" t="s">
        <v>401</v>
      </c>
      <c r="C13" s="48" t="s">
        <v>402</v>
      </c>
      <c r="D13" s="125" t="s">
        <v>427</v>
      </c>
      <c r="E13" s="189" t="s">
        <v>391</v>
      </c>
      <c r="F13" s="75">
        <v>0</v>
      </c>
      <c r="G13" s="75">
        <v>0.25</v>
      </c>
      <c r="H13" s="75">
        <v>0.75</v>
      </c>
      <c r="I13" s="75">
        <v>1</v>
      </c>
      <c r="J13" s="75">
        <v>1</v>
      </c>
      <c r="K13" s="56" t="s">
        <v>404</v>
      </c>
      <c r="L13" s="280" t="s">
        <v>131</v>
      </c>
      <c r="M13" s="195" t="s">
        <v>428</v>
      </c>
      <c r="N13" s="139" t="s">
        <v>103</v>
      </c>
      <c r="O13" s="140" t="s">
        <v>429</v>
      </c>
      <c r="P13" s="139" t="s">
        <v>107</v>
      </c>
      <c r="Q13" s="140" t="s">
        <v>430</v>
      </c>
      <c r="R13" s="229" t="s">
        <v>112</v>
      </c>
      <c r="S13" s="201" t="s">
        <v>368</v>
      </c>
      <c r="T13" s="304" t="s">
        <v>431</v>
      </c>
      <c r="U13" s="296" t="s">
        <v>432</v>
      </c>
      <c r="V13" s="139" t="s">
        <v>112</v>
      </c>
      <c r="W13" s="48" t="s">
        <v>433</v>
      </c>
      <c r="X13" s="139" t="s">
        <v>107</v>
      </c>
      <c r="Y13" s="48"/>
      <c r="Z13" s="230"/>
      <c r="AA13" s="315" t="s">
        <v>435</v>
      </c>
      <c r="AB13" s="72">
        <v>2</v>
      </c>
      <c r="AC13" s="49" t="s">
        <v>434</v>
      </c>
      <c r="AD13" s="230" t="s">
        <v>102</v>
      </c>
      <c r="AE13" s="563"/>
      <c r="AF13" s="560"/>
      <c r="AG13" s="563"/>
      <c r="AH13" s="560"/>
      <c r="AI13" s="317"/>
      <c r="AJ13" s="560"/>
      <c r="AK13" s="563"/>
      <c r="AL13" s="560"/>
      <c r="AM13" s="563"/>
      <c r="AN13" s="560"/>
      <c r="AO13" s="89"/>
    </row>
    <row r="14" spans="1:41" ht="75.75" thickBot="1" x14ac:dyDescent="0.3">
      <c r="A14" s="474"/>
      <c r="B14" s="583"/>
      <c r="C14" s="239" t="s">
        <v>438</v>
      </c>
      <c r="D14" s="240"/>
      <c r="E14" s="220"/>
      <c r="F14" s="221"/>
      <c r="G14" s="221"/>
      <c r="H14" s="221"/>
      <c r="I14" s="221"/>
      <c r="J14" s="221"/>
      <c r="K14" s="233"/>
      <c r="L14" s="282"/>
      <c r="M14" s="232"/>
      <c r="N14" s="233"/>
      <c r="O14" s="234"/>
      <c r="P14" s="233"/>
      <c r="Q14" s="234"/>
      <c r="R14" s="235"/>
      <c r="S14" s="241"/>
      <c r="T14" s="242"/>
      <c r="U14" s="297"/>
      <c r="V14" s="233"/>
      <c r="W14" s="239"/>
      <c r="X14" s="233"/>
      <c r="Y14" s="239"/>
      <c r="Z14" s="235"/>
      <c r="AA14" s="245" t="s">
        <v>436</v>
      </c>
      <c r="AB14" s="246">
        <v>2</v>
      </c>
      <c r="AC14" s="247" t="s">
        <v>439</v>
      </c>
      <c r="AD14" s="235" t="s">
        <v>112</v>
      </c>
      <c r="AE14" s="564"/>
      <c r="AF14" s="561"/>
      <c r="AG14" s="564"/>
      <c r="AH14" s="561"/>
      <c r="AI14" s="318"/>
      <c r="AJ14" s="561"/>
      <c r="AK14" s="564"/>
      <c r="AL14" s="561"/>
      <c r="AM14" s="564"/>
      <c r="AN14" s="561"/>
      <c r="AO14" s="89"/>
    </row>
    <row r="15" spans="1:41" ht="39" customHeight="1" thickTop="1" x14ac:dyDescent="0.25">
      <c r="A15" s="319" t="s">
        <v>152</v>
      </c>
      <c r="B15" s="320"/>
      <c r="C15" s="320"/>
      <c r="D15" s="320"/>
      <c r="E15" s="320"/>
      <c r="F15" s="320"/>
      <c r="G15" s="320"/>
      <c r="H15" s="320"/>
      <c r="I15" s="320"/>
      <c r="J15" s="320"/>
      <c r="K15" s="321"/>
      <c r="L15" s="321"/>
      <c r="M15" s="322" t="s">
        <v>158</v>
      </c>
      <c r="N15" s="321"/>
      <c r="O15" s="321"/>
      <c r="P15" s="321"/>
      <c r="Q15" s="321"/>
      <c r="R15" s="321"/>
      <c r="S15" s="321"/>
      <c r="T15" s="321"/>
      <c r="U15" s="321"/>
      <c r="V15" s="321"/>
      <c r="W15" s="321"/>
      <c r="X15" s="321"/>
      <c r="Y15" s="321"/>
      <c r="Z15" s="321"/>
      <c r="AA15" s="323"/>
      <c r="AB15" s="323"/>
      <c r="AC15" s="323"/>
      <c r="AD15" s="323"/>
      <c r="AE15" s="323"/>
      <c r="AF15" s="323"/>
      <c r="AG15" s="323"/>
      <c r="AH15" s="323"/>
      <c r="AI15" s="323"/>
      <c r="AJ15" s="323"/>
      <c r="AK15" s="323"/>
      <c r="AL15" s="323"/>
      <c r="AM15" s="323"/>
      <c r="AN15" s="323"/>
      <c r="AO15" s="325"/>
    </row>
    <row r="16" spans="1:41" ht="36" customHeight="1" x14ac:dyDescent="0.25">
      <c r="A16" s="441" t="s">
        <v>464</v>
      </c>
      <c r="B16" s="441"/>
      <c r="C16" s="441"/>
      <c r="D16" s="441"/>
      <c r="E16" s="441"/>
      <c r="F16" s="441"/>
      <c r="G16" s="441"/>
      <c r="H16" s="441"/>
      <c r="I16" s="441"/>
      <c r="J16" s="441"/>
      <c r="K16" s="441"/>
      <c r="L16" s="441"/>
      <c r="M16" s="441" t="s">
        <v>334</v>
      </c>
      <c r="N16" s="441"/>
      <c r="O16" s="441"/>
      <c r="P16" s="441"/>
      <c r="Q16" s="441"/>
      <c r="R16" s="441"/>
      <c r="S16" s="441"/>
      <c r="T16" s="441"/>
      <c r="U16" s="441"/>
      <c r="V16" s="441"/>
      <c r="W16" s="441"/>
      <c r="X16" s="441"/>
      <c r="Y16" s="441"/>
      <c r="Z16" s="441"/>
      <c r="AA16" s="324"/>
      <c r="AB16" s="324"/>
      <c r="AC16" s="324"/>
      <c r="AD16" s="324"/>
      <c r="AE16" s="324"/>
      <c r="AF16" s="324"/>
      <c r="AG16" s="324"/>
      <c r="AH16" s="324"/>
      <c r="AI16" s="324"/>
      <c r="AJ16" s="324"/>
      <c r="AK16" s="324"/>
      <c r="AL16" s="324"/>
      <c r="AM16" s="324"/>
      <c r="AN16" s="324"/>
      <c r="AO16" s="289"/>
    </row>
    <row r="19" spans="1:1" x14ac:dyDescent="0.25">
      <c r="A19" s="52"/>
    </row>
    <row r="20" spans="1:1" x14ac:dyDescent="0.25">
      <c r="A20" s="52"/>
    </row>
  </sheetData>
  <mergeCells count="41">
    <mergeCell ref="AN8:AN14"/>
    <mergeCell ref="AM8:AM14"/>
    <mergeCell ref="AL8:AL14"/>
    <mergeCell ref="AK8:AK14"/>
    <mergeCell ref="AJ8:AJ14"/>
    <mergeCell ref="A16:L16"/>
    <mergeCell ref="M16:Z16"/>
    <mergeCell ref="A3:B3"/>
    <mergeCell ref="G3:J3"/>
    <mergeCell ref="N3:O3"/>
    <mergeCell ref="A8:A10"/>
    <mergeCell ref="B8:B10"/>
    <mergeCell ref="A13:A14"/>
    <mergeCell ref="B13:B14"/>
    <mergeCell ref="B11:B12"/>
    <mergeCell ref="AM5:AN5"/>
    <mergeCell ref="A4:B4"/>
    <mergeCell ref="C3:D3"/>
    <mergeCell ref="C4:D4"/>
    <mergeCell ref="F5:J5"/>
    <mergeCell ref="U5:V5"/>
    <mergeCell ref="N4:O4"/>
    <mergeCell ref="W5:Z5"/>
    <mergeCell ref="AE5:AF5"/>
    <mergeCell ref="AG5:AH5"/>
    <mergeCell ref="AI5:AJ5"/>
    <mergeCell ref="AE3:AN4"/>
    <mergeCell ref="E3:F4"/>
    <mergeCell ref="K3:L4"/>
    <mergeCell ref="AB9:AB10"/>
    <mergeCell ref="AK5:AL5"/>
    <mergeCell ref="AH8:AH14"/>
    <mergeCell ref="AG8:AG14"/>
    <mergeCell ref="AF8:AF14"/>
    <mergeCell ref="AE8:AE14"/>
    <mergeCell ref="M1:T1"/>
    <mergeCell ref="U1:AD1"/>
    <mergeCell ref="AE1:AN1"/>
    <mergeCell ref="G4:J4"/>
    <mergeCell ref="Q3:AD4"/>
    <mergeCell ref="A1:L1"/>
  </mergeCells>
  <conditionalFormatting sqref="AB8:AB9 AB11:AB13">
    <cfRule type="colorScale" priority="12">
      <colorScale>
        <cfvo type="num" val="1"/>
        <cfvo type="num" val="2"/>
        <cfvo type="num" val="3"/>
        <color rgb="FFFF0000"/>
        <color rgb="FFFFC000"/>
        <color rgb="FFFFFF00"/>
      </colorScale>
    </cfRule>
  </conditionalFormatting>
  <conditionalFormatting sqref="G3:J3">
    <cfRule type="colorScale" priority="10">
      <colorScale>
        <cfvo type="num" val="1"/>
        <cfvo type="num" val="2"/>
        <cfvo type="num" val="3"/>
        <color rgb="FFFF0000"/>
        <color rgb="FFFFC000"/>
        <color rgb="FFFFFF00"/>
      </colorScale>
    </cfRule>
    <cfRule type="colorScale" priority="11">
      <colorScale>
        <cfvo type="min"/>
        <cfvo type="percentile" val="50"/>
        <cfvo type="max"/>
        <color rgb="FF63BE7B"/>
        <color rgb="FFFFEB84"/>
        <color rgb="FFF8696B"/>
      </colorScale>
    </cfRule>
  </conditionalFormatting>
  <conditionalFormatting sqref="AB14">
    <cfRule type="colorScale" priority="4">
      <colorScale>
        <cfvo type="num" val="1"/>
        <cfvo type="num" val="2"/>
        <cfvo type="num" val="3"/>
        <color rgb="FFFF0000"/>
        <color rgb="FFFFC000"/>
        <color rgb="FFFFFF00"/>
      </colorScale>
    </cfRule>
  </conditionalFormatting>
  <conditionalFormatting sqref="L11">
    <cfRule type="colorScale" priority="1">
      <colorScale>
        <cfvo type="num" val="1"/>
        <cfvo type="num" val="2"/>
        <cfvo type="num" val="3"/>
        <color rgb="FFFF0000"/>
        <color rgb="FFFFC000"/>
        <color rgb="FFFFFF00"/>
      </colorScale>
    </cfRule>
    <cfRule type="colorScale" priority="2">
      <colorScale>
        <cfvo type="num" val="1"/>
        <cfvo type="num" val="2"/>
        <cfvo type="num" val="3"/>
        <color rgb="FFFF0000"/>
        <color rgb="FFFFCC00"/>
        <color rgb="FFFFFF00"/>
      </colorScale>
    </cfRule>
    <cfRule type="colorScale" priority="3">
      <colorScale>
        <cfvo type="min"/>
        <cfvo type="percentile" val="50"/>
        <cfvo type="max"/>
        <color rgb="FFF8696B"/>
        <color rgb="FFFFEB84"/>
        <color rgb="FF63BE7B"/>
      </colorScale>
    </cfRule>
  </conditionalFormatting>
  <conditionalFormatting sqref="L8:L10 L12:L14">
    <cfRule type="colorScale" priority="111">
      <colorScale>
        <cfvo type="num" val="1"/>
        <cfvo type="num" val="2"/>
        <cfvo type="num" val="3"/>
        <color rgb="FFFF0000"/>
        <color rgb="FFFFC000"/>
        <color rgb="FFFFFF00"/>
      </colorScale>
    </cfRule>
    <cfRule type="colorScale" priority="112">
      <colorScale>
        <cfvo type="num" val="1"/>
        <cfvo type="num" val="2"/>
        <cfvo type="num" val="3"/>
        <color rgb="FFFF0000"/>
        <color rgb="FFFFCC00"/>
        <color rgb="FFFFFF00"/>
      </colorScale>
    </cfRule>
    <cfRule type="colorScale" priority="113">
      <colorScale>
        <cfvo type="min"/>
        <cfvo type="percentile" val="50"/>
        <cfvo type="max"/>
        <color rgb="FFF8696B"/>
        <color rgb="FFFFEB84"/>
        <color rgb="FF63BE7B"/>
      </colorScale>
    </cfRule>
  </conditionalFormatting>
  <dataValidations xWindow="1602" yWindow="889" count="1">
    <dataValidation type="textLength" operator="lessThan" allowBlank="1" showInputMessage="1" showErrorMessage="1" prompt="Description here in no more than 250 words. You can paste continuous text into the cell - see the user guide" sqref="A16:B16 M16:T16 V16 X16 Z16:AN16">
      <formula1>1350</formula1>
    </dataValidation>
  </dataValidations>
  <printOptions horizontalCentered="1" verticalCentered="1"/>
  <pageMargins left="0.23622047244094491" right="0.23622047244094491" top="0.39370078740157483" bottom="0.39370078740157483" header="0.31496062992125984" footer="0.31496062992125984"/>
  <pageSetup paperSize="9" scale="52" fitToWidth="5" orientation="landscape" horizontalDpi="90" verticalDpi="90" r:id="rId1"/>
  <colBreaks count="3" manualBreakCount="3">
    <brk id="12" max="1048575" man="1"/>
    <brk id="20" max="1048575" man="1"/>
    <brk id="30" max="1048575" man="1"/>
  </colBreaks>
  <extLst>
    <ext xmlns:x14="http://schemas.microsoft.com/office/spreadsheetml/2009/9/main" uri="{CCE6A557-97BC-4b89-ADB6-D9C93CAAB3DF}">
      <x14:dataValidations xmlns:xm="http://schemas.microsoft.com/office/excel/2006/main" xWindow="1602" yWindow="889" count="2">
        <x14:dataValidation type="list" allowBlank="1" showInputMessage="1" showErrorMessage="1">
          <x14:formula1>
            <xm:f>Menu!$H$1:$H$3</xm:f>
          </x14:formula1>
          <xm:sqref>AB8:AB9 AB11:AB14</xm:sqref>
        </x14:dataValidation>
        <x14:dataValidation type="list" allowBlank="1" showInputMessage="1" showErrorMessage="1">
          <x14:formula1>
            <xm:f>Menu!$O$2:$O$19</xm:f>
          </x14:formula1>
          <xm:sqref>AD8:AD14 Z8:Z14 R8:R14 V8:V14 N8:N14 P8:P14 X8:X14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89" zoomScaleNormal="89" workbookViewId="0">
      <selection activeCell="R9" sqref="R9"/>
    </sheetView>
  </sheetViews>
  <sheetFormatPr defaultColWidth="8.7109375" defaultRowHeight="15" x14ac:dyDescent="0.25"/>
  <cols>
    <col min="1" max="2" width="8.7109375" style="78"/>
    <col min="3" max="3" width="30.7109375" style="78" customWidth="1"/>
    <col min="4" max="4" width="8.7109375" style="78"/>
    <col min="5" max="6" width="12.42578125" style="78" customWidth="1"/>
    <col min="7" max="7" width="21.28515625" style="78" customWidth="1"/>
    <col min="8" max="8" width="8.7109375" style="78"/>
    <col min="9" max="9" width="29.42578125" style="78" customWidth="1"/>
    <col min="10" max="10" width="34.28515625" style="78" customWidth="1"/>
    <col min="11" max="11" width="33.7109375" style="78" customWidth="1"/>
    <col min="12" max="12" width="26.28515625" style="78" customWidth="1"/>
    <col min="13" max="13" width="12.42578125" style="78" customWidth="1"/>
    <col min="14" max="14" width="31.5703125" style="78" customWidth="1"/>
    <col min="15" max="15" width="20.5703125" style="78" customWidth="1"/>
    <col min="16" max="16" width="8.7109375" style="78"/>
    <col min="17" max="17" width="13.28515625" style="78" customWidth="1"/>
    <col min="18" max="18" width="47.7109375" style="78" customWidth="1"/>
    <col min="19" max="19" width="26.42578125" style="78" customWidth="1"/>
    <col min="20" max="20" width="30.5703125" style="78" customWidth="1"/>
    <col min="21" max="21" width="32.42578125" style="78" customWidth="1"/>
    <col min="22" max="16384" width="8.7109375" style="78"/>
  </cols>
  <sheetData>
    <row r="1" spans="1:21" x14ac:dyDescent="0.25">
      <c r="A1" s="57" t="s">
        <v>29</v>
      </c>
      <c r="B1" s="57" t="s">
        <v>29</v>
      </c>
      <c r="C1" s="57" t="s">
        <v>32</v>
      </c>
      <c r="D1" s="57" t="s">
        <v>35</v>
      </c>
      <c r="E1" s="57" t="s">
        <v>61</v>
      </c>
      <c r="F1" s="57" t="s">
        <v>62</v>
      </c>
      <c r="G1" s="57" t="s">
        <v>56</v>
      </c>
      <c r="H1" s="70">
        <v>1</v>
      </c>
      <c r="I1" s="11" t="s">
        <v>44</v>
      </c>
      <c r="J1" s="57" t="s">
        <v>60</v>
      </c>
      <c r="K1" s="57" t="s">
        <v>21</v>
      </c>
      <c r="L1" s="57" t="s">
        <v>67</v>
      </c>
      <c r="M1" s="57" t="s">
        <v>77</v>
      </c>
      <c r="O1" s="57" t="s">
        <v>100</v>
      </c>
      <c r="P1" s="585" t="s">
        <v>125</v>
      </c>
      <c r="Q1" s="585"/>
      <c r="S1" s="62" t="s">
        <v>141</v>
      </c>
      <c r="T1" s="62" t="s">
        <v>154</v>
      </c>
      <c r="U1" s="62" t="s">
        <v>179</v>
      </c>
    </row>
    <row r="2" spans="1:21" ht="22.9" customHeight="1" x14ac:dyDescent="0.25">
      <c r="A2" s="70">
        <v>1</v>
      </c>
      <c r="B2" s="70" t="s">
        <v>4</v>
      </c>
      <c r="C2" s="1" t="s">
        <v>33</v>
      </c>
      <c r="D2" s="78" t="s">
        <v>36</v>
      </c>
      <c r="E2" s="79" t="s">
        <v>121</v>
      </c>
      <c r="F2" s="80">
        <v>42855</v>
      </c>
      <c r="G2" s="78" t="s">
        <v>51</v>
      </c>
      <c r="H2" s="70">
        <v>2</v>
      </c>
      <c r="I2" s="78" t="s">
        <v>45</v>
      </c>
      <c r="J2" s="78" t="s">
        <v>46</v>
      </c>
      <c r="K2" s="82" t="s">
        <v>7</v>
      </c>
      <c r="L2" s="78" t="s">
        <v>296</v>
      </c>
      <c r="M2" s="80">
        <v>43220</v>
      </c>
      <c r="N2" s="78" t="s">
        <v>126</v>
      </c>
      <c r="O2" s="78" t="s">
        <v>102</v>
      </c>
      <c r="P2" s="78" t="s">
        <v>124</v>
      </c>
      <c r="Q2" s="78" t="s">
        <v>123</v>
      </c>
      <c r="R2" s="83" t="s">
        <v>90</v>
      </c>
      <c r="S2" s="78" t="s">
        <v>143</v>
      </c>
      <c r="T2" s="78" t="s">
        <v>162</v>
      </c>
      <c r="U2" s="78" t="s">
        <v>183</v>
      </c>
    </row>
    <row r="3" spans="1:21" ht="15.6" customHeight="1" x14ac:dyDescent="0.25">
      <c r="A3" s="70">
        <v>2</v>
      </c>
      <c r="B3" s="70" t="s">
        <v>5</v>
      </c>
      <c r="C3" s="2" t="s">
        <v>43</v>
      </c>
      <c r="D3" s="78" t="s">
        <v>37</v>
      </c>
      <c r="E3" s="80">
        <v>42613</v>
      </c>
      <c r="F3" s="80">
        <v>42886</v>
      </c>
      <c r="G3" s="78" t="s">
        <v>122</v>
      </c>
      <c r="H3" s="70">
        <v>3</v>
      </c>
      <c r="J3" s="78" t="s">
        <v>48</v>
      </c>
      <c r="K3" s="82" t="s">
        <v>11</v>
      </c>
      <c r="L3" s="78" t="s">
        <v>297</v>
      </c>
      <c r="M3" s="80">
        <v>43251</v>
      </c>
      <c r="N3" s="78" t="s">
        <v>127</v>
      </c>
      <c r="O3" s="78" t="s">
        <v>101</v>
      </c>
      <c r="P3" s="78">
        <v>500</v>
      </c>
      <c r="Q3" s="78">
        <v>2700</v>
      </c>
      <c r="R3" s="84" t="s">
        <v>91</v>
      </c>
      <c r="S3" s="78" t="s">
        <v>142</v>
      </c>
      <c r="T3" s="78" t="s">
        <v>157</v>
      </c>
      <c r="U3" s="78" t="s">
        <v>180</v>
      </c>
    </row>
    <row r="4" spans="1:21" x14ac:dyDescent="0.25">
      <c r="A4" s="70">
        <v>3</v>
      </c>
      <c r="B4" s="70" t="s">
        <v>6</v>
      </c>
      <c r="C4" s="3" t="s">
        <v>34</v>
      </c>
      <c r="D4" s="78" t="s">
        <v>38</v>
      </c>
      <c r="E4" s="80">
        <v>42643</v>
      </c>
      <c r="F4" s="80">
        <v>42916</v>
      </c>
      <c r="G4" s="78" t="s">
        <v>47</v>
      </c>
      <c r="J4" s="78" t="s">
        <v>49</v>
      </c>
      <c r="K4" s="82" t="s">
        <v>8</v>
      </c>
      <c r="L4" s="78" t="s">
        <v>295</v>
      </c>
      <c r="M4" s="80">
        <v>43281</v>
      </c>
      <c r="N4" s="78" t="s">
        <v>134</v>
      </c>
      <c r="O4" s="78" t="s">
        <v>103</v>
      </c>
      <c r="P4" s="78">
        <v>250</v>
      </c>
      <c r="Q4" s="78">
        <f>Q3/2</f>
        <v>1350</v>
      </c>
      <c r="R4" s="84" t="s">
        <v>92</v>
      </c>
      <c r="S4" s="78" t="s">
        <v>144</v>
      </c>
      <c r="T4" s="78" t="s">
        <v>156</v>
      </c>
      <c r="U4" s="78" t="s">
        <v>181</v>
      </c>
    </row>
    <row r="5" spans="1:21" x14ac:dyDescent="0.25">
      <c r="A5" s="70">
        <v>4</v>
      </c>
      <c r="B5" s="70" t="s">
        <v>30</v>
      </c>
      <c r="D5" s="78" t="s">
        <v>28</v>
      </c>
      <c r="E5" s="80">
        <v>42674</v>
      </c>
      <c r="F5" s="80">
        <v>42947</v>
      </c>
      <c r="G5" s="78" t="s">
        <v>99</v>
      </c>
      <c r="H5" s="78" t="s">
        <v>130</v>
      </c>
      <c r="J5" s="78" t="s">
        <v>50</v>
      </c>
      <c r="K5" s="82" t="s">
        <v>12</v>
      </c>
      <c r="M5" s="80">
        <v>43312</v>
      </c>
      <c r="N5" s="78" t="s">
        <v>128</v>
      </c>
      <c r="O5" s="78" t="s">
        <v>104</v>
      </c>
      <c r="P5" s="78">
        <v>100</v>
      </c>
      <c r="Q5" s="78">
        <f>Q3/5</f>
        <v>540</v>
      </c>
      <c r="R5" s="84" t="s">
        <v>93</v>
      </c>
      <c r="S5" s="78" t="s">
        <v>159</v>
      </c>
      <c r="T5" s="78" t="s">
        <v>160</v>
      </c>
      <c r="U5" s="78" t="s">
        <v>184</v>
      </c>
    </row>
    <row r="6" spans="1:21" x14ac:dyDescent="0.25">
      <c r="A6" s="70">
        <v>5</v>
      </c>
      <c r="B6" s="70" t="s">
        <v>31</v>
      </c>
      <c r="E6" s="80">
        <v>42704</v>
      </c>
      <c r="F6" s="80">
        <v>42978</v>
      </c>
      <c r="G6" s="78" t="s">
        <v>45</v>
      </c>
      <c r="H6" s="78" t="s">
        <v>131</v>
      </c>
      <c r="J6" s="78" t="s">
        <v>52</v>
      </c>
      <c r="K6" s="82" t="s">
        <v>14</v>
      </c>
      <c r="M6" s="80">
        <v>43343</v>
      </c>
      <c r="N6" s="78" t="s">
        <v>298</v>
      </c>
      <c r="O6" s="78" t="s">
        <v>105</v>
      </c>
      <c r="R6" s="84" t="s">
        <v>94</v>
      </c>
      <c r="S6" s="78" t="s">
        <v>168</v>
      </c>
      <c r="T6" s="78" t="s">
        <v>164</v>
      </c>
      <c r="U6" s="78" t="s">
        <v>182</v>
      </c>
    </row>
    <row r="7" spans="1:21" x14ac:dyDescent="0.25">
      <c r="E7" s="80">
        <v>42735</v>
      </c>
      <c r="F7" s="80">
        <v>43008</v>
      </c>
      <c r="H7" s="78" t="s">
        <v>132</v>
      </c>
      <c r="I7" s="78" t="s">
        <v>84</v>
      </c>
      <c r="J7" s="78" t="s">
        <v>186</v>
      </c>
      <c r="K7" s="82" t="s">
        <v>15</v>
      </c>
      <c r="M7" s="80">
        <v>43373</v>
      </c>
      <c r="O7" s="78" t="s">
        <v>106</v>
      </c>
      <c r="S7" s="78" t="s">
        <v>198</v>
      </c>
      <c r="T7" s="78" t="s">
        <v>161</v>
      </c>
    </row>
    <row r="8" spans="1:21" x14ac:dyDescent="0.25">
      <c r="E8" s="80">
        <v>42766</v>
      </c>
      <c r="F8" s="80">
        <v>43069</v>
      </c>
      <c r="H8" s="78" t="s">
        <v>172</v>
      </c>
      <c r="I8" s="78" t="s">
        <v>95</v>
      </c>
      <c r="J8" s="78" t="s">
        <v>96</v>
      </c>
      <c r="K8" s="82" t="s">
        <v>13</v>
      </c>
      <c r="M8" s="80">
        <v>43404</v>
      </c>
      <c r="O8" s="78" t="s">
        <v>107</v>
      </c>
      <c r="S8" s="78" t="s">
        <v>278</v>
      </c>
      <c r="T8" s="78" t="s">
        <v>165</v>
      </c>
    </row>
    <row r="9" spans="1:21" x14ac:dyDescent="0.25">
      <c r="E9" s="80">
        <v>42794</v>
      </c>
      <c r="F9" s="80">
        <v>43100</v>
      </c>
      <c r="H9" s="78" t="s">
        <v>281</v>
      </c>
      <c r="I9" s="78" t="s">
        <v>85</v>
      </c>
      <c r="J9" s="78" t="s">
        <v>97</v>
      </c>
      <c r="K9" s="82" t="s">
        <v>16</v>
      </c>
      <c r="M9" s="80">
        <v>43434</v>
      </c>
      <c r="O9" s="78" t="s">
        <v>108</v>
      </c>
      <c r="T9" s="78" t="s">
        <v>155</v>
      </c>
    </row>
    <row r="10" spans="1:21" x14ac:dyDescent="0.25">
      <c r="E10" s="80">
        <v>42825</v>
      </c>
      <c r="F10" s="80">
        <v>43131</v>
      </c>
      <c r="I10" s="78" t="s">
        <v>98</v>
      </c>
      <c r="K10" s="82" t="s">
        <v>17</v>
      </c>
      <c r="M10" s="80">
        <v>43465</v>
      </c>
      <c r="O10" s="78" t="s">
        <v>109</v>
      </c>
    </row>
    <row r="11" spans="1:21" ht="15" customHeight="1" x14ac:dyDescent="0.25">
      <c r="E11" s="80"/>
      <c r="F11" s="80">
        <v>43159</v>
      </c>
      <c r="J11" s="78" t="s">
        <v>53</v>
      </c>
      <c r="K11" s="82" t="s">
        <v>26</v>
      </c>
      <c r="M11" s="80">
        <v>43496</v>
      </c>
      <c r="O11" s="78" t="s">
        <v>110</v>
      </c>
    </row>
    <row r="12" spans="1:21" x14ac:dyDescent="0.25">
      <c r="F12" s="80">
        <v>43190</v>
      </c>
      <c r="J12" s="78" t="s">
        <v>54</v>
      </c>
      <c r="K12" s="85" t="s">
        <v>27</v>
      </c>
      <c r="M12" s="80">
        <v>43524</v>
      </c>
      <c r="N12" s="81"/>
      <c r="O12" s="78" t="s">
        <v>111</v>
      </c>
    </row>
    <row r="13" spans="1:21" ht="13.15" customHeight="1" x14ac:dyDescent="0.25">
      <c r="F13" s="80"/>
      <c r="J13" s="78" t="s">
        <v>27</v>
      </c>
      <c r="K13" s="85" t="s">
        <v>20</v>
      </c>
      <c r="M13" s="80">
        <v>43555</v>
      </c>
      <c r="O13" s="78" t="s">
        <v>112</v>
      </c>
    </row>
    <row r="14" spans="1:21" x14ac:dyDescent="0.25">
      <c r="F14" s="80"/>
      <c r="J14" s="78" t="s">
        <v>159</v>
      </c>
      <c r="K14" s="85" t="s">
        <v>25</v>
      </c>
      <c r="M14" s="80"/>
      <c r="N14" s="84"/>
      <c r="O14" s="78" t="s">
        <v>113</v>
      </c>
    </row>
    <row r="15" spans="1:21" x14ac:dyDescent="0.25">
      <c r="F15" s="80"/>
      <c r="J15" s="78" t="s">
        <v>187</v>
      </c>
      <c r="K15" s="82" t="s">
        <v>9</v>
      </c>
      <c r="M15" s="80"/>
      <c r="N15" s="81"/>
      <c r="O15" s="78" t="s">
        <v>114</v>
      </c>
    </row>
    <row r="16" spans="1:21" ht="28.5" x14ac:dyDescent="0.25">
      <c r="J16" s="78" t="s">
        <v>188</v>
      </c>
      <c r="K16" s="82" t="s">
        <v>10</v>
      </c>
      <c r="O16" s="78" t="s">
        <v>115</v>
      </c>
    </row>
    <row r="17" spans="10:15" x14ac:dyDescent="0.25">
      <c r="J17" s="78" t="s">
        <v>189</v>
      </c>
      <c r="K17" s="82" t="s">
        <v>18</v>
      </c>
      <c r="N17" s="84"/>
      <c r="O17" s="78" t="s">
        <v>116</v>
      </c>
    </row>
    <row r="18" spans="10:15" ht="28.5" x14ac:dyDescent="0.25">
      <c r="J18" s="78" t="s">
        <v>190</v>
      </c>
      <c r="K18" s="85" t="s">
        <v>19</v>
      </c>
      <c r="O18" s="78" t="s">
        <v>117</v>
      </c>
    </row>
    <row r="19" spans="10:15" ht="28.5" x14ac:dyDescent="0.25">
      <c r="J19" s="78" t="s">
        <v>191</v>
      </c>
      <c r="K19" s="82" t="s">
        <v>1</v>
      </c>
      <c r="O19" s="78" t="s">
        <v>118</v>
      </c>
    </row>
    <row r="20" spans="10:15" ht="28.5" x14ac:dyDescent="0.25">
      <c r="J20" s="78" t="s">
        <v>192</v>
      </c>
      <c r="K20" s="85" t="s">
        <v>24</v>
      </c>
    </row>
    <row r="21" spans="10:15" ht="28.5" x14ac:dyDescent="0.25">
      <c r="J21" s="78" t="s">
        <v>193</v>
      </c>
      <c r="K21" s="82" t="s">
        <v>2</v>
      </c>
    </row>
    <row r="22" spans="10:15" ht="28.5" x14ac:dyDescent="0.25">
      <c r="J22" s="78" t="s">
        <v>194</v>
      </c>
      <c r="K22" s="85" t="s">
        <v>22</v>
      </c>
    </row>
    <row r="23" spans="10:15" x14ac:dyDescent="0.25">
      <c r="J23" s="78" t="s">
        <v>195</v>
      </c>
      <c r="K23" s="85" t="s">
        <v>3</v>
      </c>
    </row>
    <row r="24" spans="10:15" ht="28.5" x14ac:dyDescent="0.25">
      <c r="J24" s="78" t="s">
        <v>54</v>
      </c>
      <c r="K24" s="85" t="s">
        <v>23</v>
      </c>
    </row>
    <row r="25" spans="10:15" x14ac:dyDescent="0.25">
      <c r="J25" s="78" t="s">
        <v>196</v>
      </c>
      <c r="K25" s="85"/>
    </row>
    <row r="26" spans="10:15" x14ac:dyDescent="0.25">
      <c r="J26" s="78" t="s">
        <v>197</v>
      </c>
      <c r="K26" s="85"/>
    </row>
    <row r="27" spans="10:15" x14ac:dyDescent="0.25">
      <c r="J27" s="78" t="s">
        <v>198</v>
      </c>
      <c r="K27" s="85"/>
    </row>
    <row r="28" spans="10:15" x14ac:dyDescent="0.25">
      <c r="J28" s="78" t="s">
        <v>199</v>
      </c>
    </row>
    <row r="29" spans="10:15" x14ac:dyDescent="0.25">
      <c r="J29" s="78" t="s">
        <v>200</v>
      </c>
    </row>
    <row r="30" spans="10:15" x14ac:dyDescent="0.25">
      <c r="J30" s="78" t="s">
        <v>144</v>
      </c>
    </row>
    <row r="31" spans="10:15" x14ac:dyDescent="0.25">
      <c r="J31" s="78" t="s">
        <v>286</v>
      </c>
    </row>
  </sheetData>
  <mergeCells count="1">
    <mergeCell ref="P1:Q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00"/>
  <sheetViews>
    <sheetView workbookViewId="0">
      <selection activeCell="G10" sqref="G10"/>
    </sheetView>
  </sheetViews>
  <sheetFormatPr defaultColWidth="8.7109375" defaultRowHeight="15" x14ac:dyDescent="0.25"/>
  <cols>
    <col min="1" max="114" width="12.7109375" style="94" customWidth="1"/>
    <col min="115" max="16384" width="8.7109375" style="94"/>
  </cols>
  <sheetData>
    <row r="1" spans="1:82" s="93" customFormat="1" ht="70.900000000000006" customHeight="1" x14ac:dyDescent="0.25">
      <c r="A1" s="93" t="s">
        <v>21</v>
      </c>
      <c r="B1" s="93" t="s">
        <v>21</v>
      </c>
      <c r="C1" s="93" t="s">
        <v>201</v>
      </c>
      <c r="D1" s="93" t="s">
        <v>86</v>
      </c>
      <c r="E1" s="93" t="s">
        <v>58</v>
      </c>
      <c r="F1" s="93" t="s">
        <v>59</v>
      </c>
      <c r="G1" s="93" t="s">
        <v>71</v>
      </c>
      <c r="H1" s="93" t="s">
        <v>202</v>
      </c>
      <c r="I1" s="93" t="s">
        <v>203</v>
      </c>
      <c r="J1" s="93" t="s">
        <v>204</v>
      </c>
      <c r="K1" s="93" t="s">
        <v>205</v>
      </c>
      <c r="L1" s="93" t="s">
        <v>206</v>
      </c>
      <c r="M1" s="93" t="s">
        <v>207</v>
      </c>
      <c r="N1" s="93" t="s">
        <v>208</v>
      </c>
      <c r="O1" s="93" t="s">
        <v>209</v>
      </c>
      <c r="P1" s="93" t="s">
        <v>215</v>
      </c>
      <c r="Q1" s="93" t="s">
        <v>210</v>
      </c>
      <c r="R1" s="93" t="s">
        <v>216</v>
      </c>
      <c r="S1" s="93" t="s">
        <v>211</v>
      </c>
      <c r="T1" s="93" t="s">
        <v>217</v>
      </c>
      <c r="U1" s="93" t="s">
        <v>212</v>
      </c>
      <c r="V1" s="93" t="s">
        <v>218</v>
      </c>
      <c r="W1" s="93" t="s">
        <v>213</v>
      </c>
      <c r="X1" s="93" t="s">
        <v>219</v>
      </c>
      <c r="Y1" s="93" t="s">
        <v>214</v>
      </c>
      <c r="Z1" s="93" t="s">
        <v>220</v>
      </c>
      <c r="AA1" s="93" t="s">
        <v>275</v>
      </c>
      <c r="AB1" s="93" t="s">
        <v>276</v>
      </c>
      <c r="AC1" s="93" t="s">
        <v>221</v>
      </c>
      <c r="AD1" s="93" t="s">
        <v>222</v>
      </c>
      <c r="AE1" s="93" t="s">
        <v>223</v>
      </c>
      <c r="AF1" s="93" t="s">
        <v>224</v>
      </c>
      <c r="AG1" s="93" t="s">
        <v>225</v>
      </c>
      <c r="AH1" s="93" t="s">
        <v>226</v>
      </c>
      <c r="AI1" s="93" t="s">
        <v>227</v>
      </c>
      <c r="AJ1" s="93" t="s">
        <v>228</v>
      </c>
      <c r="AK1" s="93" t="s">
        <v>229</v>
      </c>
      <c r="AL1" s="93" t="s">
        <v>230</v>
      </c>
      <c r="AM1" s="93" t="s">
        <v>231</v>
      </c>
      <c r="AN1" s="93" t="s">
        <v>232</v>
      </c>
      <c r="AO1" s="93" t="s">
        <v>233</v>
      </c>
      <c r="AP1" s="93" t="s">
        <v>234</v>
      </c>
      <c r="AQ1" s="93" t="s">
        <v>235</v>
      </c>
      <c r="AR1" s="93" t="s">
        <v>236</v>
      </c>
      <c r="AS1" s="93" t="s">
        <v>237</v>
      </c>
      <c r="AT1" s="93" t="s">
        <v>238</v>
      </c>
      <c r="AU1" s="93" t="s">
        <v>239</v>
      </c>
      <c r="AV1" s="93" t="s">
        <v>240</v>
      </c>
      <c r="AW1" s="93" t="s">
        <v>245</v>
      </c>
      <c r="AX1" s="93" t="s">
        <v>270</v>
      </c>
      <c r="AY1" s="93" t="s">
        <v>241</v>
      </c>
      <c r="AZ1" s="93" t="s">
        <v>246</v>
      </c>
      <c r="BA1" s="93" t="s">
        <v>271</v>
      </c>
      <c r="BB1" s="93" t="s">
        <v>242</v>
      </c>
      <c r="BC1" s="93" t="s">
        <v>247</v>
      </c>
      <c r="BD1" s="93" t="s">
        <v>272</v>
      </c>
      <c r="BE1" s="93" t="s">
        <v>243</v>
      </c>
      <c r="BF1" s="93" t="s">
        <v>248</v>
      </c>
      <c r="BG1" s="93" t="s">
        <v>273</v>
      </c>
      <c r="BH1" s="93" t="s">
        <v>244</v>
      </c>
      <c r="BI1" s="93" t="s">
        <v>249</v>
      </c>
      <c r="BJ1" s="93" t="s">
        <v>274</v>
      </c>
      <c r="BK1" s="93" t="s">
        <v>250</v>
      </c>
      <c r="BL1" s="93" t="s">
        <v>255</v>
      </c>
      <c r="BM1" s="93" t="s">
        <v>256</v>
      </c>
      <c r="BN1" s="93" t="s">
        <v>251</v>
      </c>
      <c r="BO1" s="93" t="s">
        <v>257</v>
      </c>
      <c r="BP1" s="93" t="s">
        <v>258</v>
      </c>
      <c r="BQ1" s="93" t="s">
        <v>252</v>
      </c>
      <c r="BR1" s="93" t="s">
        <v>259</v>
      </c>
      <c r="BS1" s="93" t="s">
        <v>260</v>
      </c>
      <c r="BT1" s="93" t="s">
        <v>253</v>
      </c>
      <c r="BU1" s="93" t="s">
        <v>261</v>
      </c>
      <c r="BV1" s="93" t="s">
        <v>262</v>
      </c>
      <c r="BW1" s="93" t="s">
        <v>254</v>
      </c>
      <c r="BX1" s="93" t="s">
        <v>263</v>
      </c>
      <c r="BY1" s="93" t="s">
        <v>264</v>
      </c>
      <c r="BZ1" s="93" t="s">
        <v>265</v>
      </c>
      <c r="CA1" s="93" t="s">
        <v>266</v>
      </c>
      <c r="CB1" s="93" t="s">
        <v>267</v>
      </c>
      <c r="CC1" s="93" t="s">
        <v>268</v>
      </c>
      <c r="CD1" s="93" t="s">
        <v>269</v>
      </c>
    </row>
    <row r="2" spans="1:82" s="95" customFormat="1" x14ac:dyDescent="0.25">
      <c r="A2" s="95">
        <f>'CP Summary '!A2:B2</f>
        <v>0</v>
      </c>
      <c r="B2" s="95" t="str">
        <f>'CP Summary '!C2</f>
        <v>Collaborative Productivity</v>
      </c>
      <c r="C2" s="95">
        <f>SUM('CP Summary '!D2)</f>
        <v>0</v>
      </c>
      <c r="D2" s="95">
        <f>'CP Summary '!E2</f>
        <v>1</v>
      </c>
      <c r="E2" s="95">
        <f>SUM('CP Summary '!E4)</f>
        <v>0</v>
      </c>
      <c r="F2" s="95" t="str">
        <f>'CP Summary '!D4</f>
        <v>TBC - Programme Managers to be established for each CP workstream.</v>
      </c>
      <c r="G2" s="95">
        <f>SUM('CP Summary '!E4)</f>
        <v>0</v>
      </c>
      <c r="H2" s="95" t="str">
        <f>'CP Summary '!C5</f>
        <v xml:space="preserve">Collaborative Productivity is one of three broad programmes of work within the Our Healthier South East London (OHSEL) strategy. It was a critical component of the Sustainability and Transformation Plan (STP) submitted to NHS England in June 2016 and represents a significant factor in securing an allocation of the £1.8bn Transformation Fund on offer, in part to enable systems to deliver the benefits espoused in their place-based plans. The six organisations (GSTT, KCH, DGT, LGT, SLaM and Oxleas) have collectively concluded that collaboration can no longer be overlooked as a means to deriving savings and ensuring financial sustainability long term. There are existing examples of collaboration within the collective. Building on this foundation, there are significant savings to be made in extending current initiatives across the patch. 
</v>
      </c>
      <c r="I2" s="95" t="str">
        <f>'CP Summary '!C7</f>
        <v xml:space="preserve">The new era of place-based planning and Sustainability and Transformation Plan (STP) ‘footprints’ means individual organisations are no longer just responsible for performance within their own organisation. All entities are now duty bound to take on wider responsibility and ensure the system as a whole is viable, resilient and performing as expected. The focus on operational performance improvement within any organisation remains important, but we want to make a move from in-year, organisational savings to longer term transformation and strategic planning across the economy to achieve what is required. 
At the moment, the six organisations work independently with little interactions. Processes and systems are duplicated and often inefficient. Collaboration, including consolidation and standardisation, will lead to improved performance, greater efficiences as well as financial savings.  [attached document: CP summary report]
 </v>
      </c>
      <c r="J2" s="95" t="str">
        <f>'CP Summary '!E7</f>
        <v>Yes, attached. See case for change document and May 2016 Collaborative Productivity report</v>
      </c>
      <c r="K2" s="95" t="str">
        <f>'CP Summary '!C11</f>
        <v>There is agreement that there is a need to push this work forward and start pushing for tangible changes and results. We have decided to move forward with business cases for four areas, HR, Finance, Procurement and Bank and agency . HR and Finance business cases will be completed in October while the others will be completed in December. A futher business case has yet to be identified. Discussions are also being held about dedicating sufficient time and resources to this programme, including looking at full-time ring-fenced resources.</v>
      </c>
      <c r="L2" s="95" t="str">
        <f>'CP Summary '!E9</f>
        <v>Yes, attached. See case for change document and May 2016 Collaborative Productivity report</v>
      </c>
      <c r="M2" s="95" t="str">
        <f>'CP Summary '!C11</f>
        <v>There is agreement that there is a need to push this work forward and start pushing for tangible changes and results. We have decided to move forward with business cases for four areas, HR, Finance, Procurement and Bank and agency . HR and Finance business cases will be completed in October while the others will be completed in December. A futher business case has yet to be identified. Discussions are also being held about dedicating sufficient time and resources to this programme, including looking at full-time ring-fenced resources.</v>
      </c>
      <c r="N2" s="95" t="str">
        <f>'CP Summary '!E11</f>
        <v>No attachment</v>
      </c>
      <c r="O2" s="95" t="str">
        <f>'CP Summary '!C13</f>
        <v>Collective buying power</v>
      </c>
      <c r="P2" s="95" t="str">
        <f>'CP Summary '!E13</f>
        <v xml:space="preserve">Yes, completed </v>
      </c>
      <c r="Q2" s="95" t="str">
        <f>'CP Summary '!C14</f>
        <v>Collective Estates</v>
      </c>
      <c r="R2" s="95" t="str">
        <f>'CP Summary '!E14</f>
        <v xml:space="preserve">Yes, completed </v>
      </c>
      <c r="S2" s="95" t="str">
        <f>'CP Summary '!C15</f>
        <v>Standardise and consolidate non-clinical support services</v>
      </c>
      <c r="T2" s="95" t="str">
        <f>'CP Summary '!E15</f>
        <v xml:space="preserve">Yes, completed </v>
      </c>
      <c r="U2" s="95" t="str">
        <f>'CP Summary '!C16</f>
        <v>Consolidate clinical support services</v>
      </c>
      <c r="V2" s="95" t="str">
        <f>'CP Summary '!E16</f>
        <v xml:space="preserve">Yes, completed </v>
      </c>
      <c r="W2" s="95" t="str">
        <f>'CP Summary '!C17</f>
        <v>Optimise the workforce</v>
      </c>
      <c r="X2" s="95" t="str">
        <f>'CP Summary '!E17</f>
        <v xml:space="preserve">Yes, completed </v>
      </c>
      <c r="Y2" s="95" t="e">
        <f>'CP Summary '!#REF!</f>
        <v>#REF!</v>
      </c>
      <c r="Z2" s="95" t="e">
        <f>'CP Summary '!#REF!</f>
        <v>#REF!</v>
      </c>
      <c r="AA2" s="95">
        <f>'CP Summary '!C18</f>
        <v>0</v>
      </c>
      <c r="AB2" s="95">
        <f>'CP Summary '!E18</f>
        <v>0</v>
      </c>
      <c r="AC2" s="95" t="str">
        <f>'CP Summary '!C20</f>
        <v xml:space="preserve">The current governance is focused around a Provider Collaboration Steering Group comprised of the Directors of Finance (DoF) from each provider (the structure of which is included below). The OHSEL programme is in the process of setting up a Productivity Board, which the Steering Group will be held accountable to, and will provide further direction and drive. The board will include specialist input that the system will need to draw upon as we move forward, such as Union and HR representation. 
Currently Martin Shaw is the overall Senior Responsible Officer (SRO) for the productivity programme. Each productivity area is then led by a Provider DoF as SRO. Within each area we have established a Subject Matter Expert (SME) lead and, to ensure input and representation from each organisation, we also identified working groups for each opportunity. 
</v>
      </c>
      <c r="AD2" s="95" t="str">
        <f>'CP Summary '!E20</f>
        <v>Yes, attached. See case for change document chapter 4</v>
      </c>
      <c r="AE2" s="95" t="str">
        <f>'CP Summary '!C22</f>
        <v>Reduce costs and improve efficiency by sharing administrative and back office functions across sites, including procurement, and rationalising collective estates.</v>
      </c>
      <c r="AF2" s="95" t="str">
        <f>'CP Summary '!C23</f>
        <v>Develop and implement networking of clinical support services so as to protect and improve the quality of services to patients, while making the most efficient use of the available workforce and capacity.</v>
      </c>
      <c r="AG2" s="95" t="str">
        <f>'CP Summary '!C24</f>
        <v>Make more efficient use of the SEL healthcare workforce reducing administrative burden on frontline staff and reducing agency spend.</v>
      </c>
      <c r="AH2" s="95" t="str">
        <f>'CP Summary '!C25</f>
        <v xml:space="preserve">Continue to build and strengthen the collaborative culture that exists among SEL providers. This will mean that providers consider and promote the interests of the SEL sector as a whole, in addition to fulfilling the obligations they have to their individual organisations. </v>
      </c>
      <c r="AI2" s="95" t="e">
        <f>'CP Summary '!#REF!</f>
        <v>#REF!</v>
      </c>
      <c r="AJ2" s="95" t="e">
        <f>'CP Summary '!#REF!</f>
        <v>#REF!</v>
      </c>
      <c r="AK2" s="95" t="e">
        <f>'CP Summary '!#REF!</f>
        <v>#REF!</v>
      </c>
      <c r="AL2" s="95" t="str">
        <f>'CP Summary '!C26</f>
        <v xml:space="preserve">Lack of dedicated resources- Currently, all resources involved carry out the work above and beyond their day-to-day tasks. This results in work not being done as quickly as it could be and the programme not having enough traction and momentum to move forward. Dedicated resources will need to be secured to mitigate this. </v>
      </c>
      <c r="AM2" s="95" t="str">
        <f>'CP Summary '!C27</f>
        <v>Funding/investment - The work is based on the assumption of receiving STF as well as obtaining additional funds from other means. If these funds are not secured, the programme may fail to run.</v>
      </c>
      <c r="AN2" s="95" t="str">
        <f>'CP Summary '!C28</f>
        <v>Existing infrastructure/agreements - Any existing agreements (e.g. fixed term contracts) may result in difficulties in making drastic changes, consolidating functions and working collaboratively as it may not be possible or may result in hefty penalties.</v>
      </c>
      <c r="AO2" s="95" t="e">
        <f>'CP Summary '!#REF!</f>
        <v>#REF!</v>
      </c>
      <c r="AP2" s="95" t="e">
        <f>'CP Summary '!#REF!</f>
        <v>#REF!</v>
      </c>
      <c r="AQ2" s="95" t="str">
        <f>'CP Summary '!C29</f>
        <v>Integrated technological systems will be put in place</v>
      </c>
      <c r="AR2" s="95" t="str">
        <f>'CP Summary '!C30</f>
        <v xml:space="preserve">Ensuring access to Transformation funding
</v>
      </c>
      <c r="AS2" s="95" t="str">
        <f>'CP Summary '!C31</f>
        <v>Digital health technology investment will be sourced and available</v>
      </c>
      <c r="AT2" s="95" t="e">
        <f>'CP Summary '!#REF!</f>
        <v>#REF!</v>
      </c>
      <c r="AU2" s="95" t="e">
        <f>'CP Summary '!#REF!</f>
        <v>#REF!</v>
      </c>
      <c r="AV2" s="95" t="str">
        <f>'CP Summary '!C33</f>
        <v>Lack of resources available in the system</v>
      </c>
      <c r="AW2" s="95" t="str">
        <f>'CP Summary '!D33</f>
        <v>Identify dedicated resources and ensure time is protected</v>
      </c>
      <c r="AX2" s="95">
        <f>'CP Summary '!E33</f>
        <v>1</v>
      </c>
      <c r="AY2" s="95" t="str">
        <f>'CP Summary '!C34</f>
        <v>Lack of investment funds</v>
      </c>
      <c r="AZ2" s="95" t="str">
        <f>'CP Summary '!D34</f>
        <v>Careful budgeting and usage of available funds including STF</v>
      </c>
      <c r="BA2" s="95">
        <f>'CP Summary '!E34</f>
        <v>1</v>
      </c>
      <c r="BB2" s="95" t="e">
        <f>'CP Summary '!#REF!</f>
        <v>#REF!</v>
      </c>
      <c r="BC2" s="95" t="e">
        <f>'CP Summary '!#REF!</f>
        <v>#REF!</v>
      </c>
      <c r="BD2" s="95" t="e">
        <f>'CP Summary '!#REF!</f>
        <v>#REF!</v>
      </c>
      <c r="BE2" s="95" t="e">
        <f>'CP Summary '!#REF!</f>
        <v>#REF!</v>
      </c>
      <c r="BF2" s="95" t="e">
        <f>'CP Summary '!#REF!</f>
        <v>#REF!</v>
      </c>
      <c r="BG2" s="95" t="e">
        <f>'CP Summary '!#REF!</f>
        <v>#REF!</v>
      </c>
      <c r="BH2" s="95" t="e">
        <f>'CP Summary '!#REF!</f>
        <v>#REF!</v>
      </c>
      <c r="BI2" s="95" t="e">
        <f>'CP Summary '!#REF!</f>
        <v>#REF!</v>
      </c>
      <c r="BJ2" s="95" t="e">
        <f>'CP Summary '!#REF!</f>
        <v>#REF!</v>
      </c>
      <c r="BK2" s="95" t="e">
        <f>'CP Summary '!#REF!</f>
        <v>#REF!</v>
      </c>
      <c r="BL2" s="95" t="e">
        <f>'CP Summary '!#REF!</f>
        <v>#REF!</v>
      </c>
      <c r="BM2" s="95" t="e">
        <f>'CP Summary '!#REF!</f>
        <v>#REF!</v>
      </c>
      <c r="BN2" s="95" t="e">
        <f>'CP Summary '!#REF!</f>
        <v>#REF!</v>
      </c>
      <c r="BO2" s="95" t="e">
        <f>'CP Summary '!#REF!</f>
        <v>#REF!</v>
      </c>
      <c r="BP2" s="95" t="e">
        <f>'CP Summary '!#REF!</f>
        <v>#REF!</v>
      </c>
      <c r="BQ2" s="95" t="e">
        <f>'CP Summary '!#REF!</f>
        <v>#REF!</v>
      </c>
      <c r="BR2" s="95" t="e">
        <f>'CP Summary '!#REF!</f>
        <v>#REF!</v>
      </c>
      <c r="BS2" s="95" t="e">
        <f>'CP Summary '!#REF!</f>
        <v>#REF!</v>
      </c>
      <c r="BT2" s="95" t="e">
        <f>'CP Summary '!#REF!</f>
        <v>#REF!</v>
      </c>
      <c r="BU2" s="95" t="e">
        <f>'CP Summary '!#REF!</f>
        <v>#REF!</v>
      </c>
      <c r="BV2" s="95" t="e">
        <f>'CP Summary '!#REF!</f>
        <v>#REF!</v>
      </c>
      <c r="BW2" s="95" t="e">
        <f>'CP Summary '!#REF!</f>
        <v>#REF!</v>
      </c>
      <c r="BX2" s="95" t="e">
        <f>'CP Summary '!#REF!</f>
        <v>#REF!</v>
      </c>
      <c r="BY2" s="95" t="e">
        <f>'CP Summary '!#REF!</f>
        <v>#REF!</v>
      </c>
      <c r="BZ2" s="95" t="str">
        <f>'CP Summary '!C35</f>
        <v>n/a</v>
      </c>
      <c r="CA2" s="95">
        <f>'CP Summary '!C36</f>
        <v>0</v>
      </c>
      <c r="CB2" s="95">
        <f>'CP Summary '!C37</f>
        <v>0</v>
      </c>
      <c r="CC2" s="95">
        <f>'CP Summary '!E36</f>
        <v>0</v>
      </c>
      <c r="CD2" s="95">
        <f>'CP Summary '!E37</f>
        <v>0</v>
      </c>
    </row>
    <row r="3" spans="1:82" s="95" customFormat="1" x14ac:dyDescent="0.25">
      <c r="BA3" s="96"/>
      <c r="BC3" s="96"/>
      <c r="BD3" s="96"/>
      <c r="BE3" s="96"/>
      <c r="BH3" s="96"/>
      <c r="BI3" s="96"/>
      <c r="BJ3" s="96"/>
    </row>
    <row r="4" spans="1:82" s="95" customFormat="1" x14ac:dyDescent="0.25"/>
    <row r="5" spans="1:82" s="95" customFormat="1" x14ac:dyDescent="0.25"/>
    <row r="6" spans="1:82" s="95" customFormat="1" x14ac:dyDescent="0.25"/>
    <row r="7" spans="1:82" s="95" customFormat="1" x14ac:dyDescent="0.25"/>
    <row r="8" spans="1:82" s="95" customFormat="1" x14ac:dyDescent="0.25"/>
    <row r="9" spans="1:82" s="95" customFormat="1" x14ac:dyDescent="0.25"/>
    <row r="10" spans="1:82" s="95" customFormat="1" x14ac:dyDescent="0.25"/>
    <row r="11" spans="1:82" s="95" customFormat="1" x14ac:dyDescent="0.25"/>
    <row r="12" spans="1:82" s="95" customFormat="1" x14ac:dyDescent="0.25"/>
    <row r="13" spans="1:82" s="95" customFormat="1" x14ac:dyDescent="0.25"/>
    <row r="14" spans="1:82" s="95" customFormat="1" x14ac:dyDescent="0.25"/>
    <row r="15" spans="1:82" s="95" customFormat="1" x14ac:dyDescent="0.25"/>
    <row r="16" spans="1:82" s="95" customFormat="1" x14ac:dyDescent="0.25"/>
    <row r="17" s="95" customFormat="1" x14ac:dyDescent="0.25"/>
    <row r="18" s="95" customFormat="1" x14ac:dyDescent="0.25"/>
    <row r="19" s="95" customFormat="1" x14ac:dyDescent="0.25"/>
    <row r="20" s="95" customFormat="1" x14ac:dyDescent="0.25"/>
    <row r="21" s="95" customFormat="1" x14ac:dyDescent="0.25"/>
    <row r="22" s="95" customFormat="1" x14ac:dyDescent="0.25"/>
    <row r="23" s="95" customFormat="1" x14ac:dyDescent="0.25"/>
    <row r="24" s="95" customFormat="1" x14ac:dyDescent="0.25"/>
    <row r="25" s="95" customFormat="1" x14ac:dyDescent="0.25"/>
    <row r="26" s="95" customFormat="1" x14ac:dyDescent="0.25"/>
    <row r="27" s="95" customFormat="1" x14ac:dyDescent="0.25"/>
    <row r="28" s="95" customFormat="1" x14ac:dyDescent="0.25"/>
    <row r="29" s="95" customFormat="1" x14ac:dyDescent="0.25"/>
    <row r="30" s="95" customFormat="1" x14ac:dyDescent="0.25"/>
    <row r="31" s="95" customFormat="1" x14ac:dyDescent="0.25"/>
    <row r="32" s="95" customFormat="1" x14ac:dyDescent="0.25"/>
    <row r="33" s="95" customFormat="1" x14ac:dyDescent="0.25"/>
    <row r="34" s="95" customFormat="1" x14ac:dyDescent="0.25"/>
    <row r="35" s="95" customFormat="1" x14ac:dyDescent="0.25"/>
    <row r="36" s="95" customFormat="1" x14ac:dyDescent="0.25"/>
    <row r="37" s="95" customFormat="1" x14ac:dyDescent="0.25"/>
    <row r="38" s="95" customFormat="1" x14ac:dyDescent="0.25"/>
    <row r="39" s="95" customFormat="1" x14ac:dyDescent="0.25"/>
    <row r="40" s="95" customFormat="1" x14ac:dyDescent="0.25"/>
    <row r="41" s="95" customFormat="1" x14ac:dyDescent="0.25"/>
    <row r="42" s="95" customFormat="1" x14ac:dyDescent="0.25"/>
    <row r="43" s="95" customFormat="1" x14ac:dyDescent="0.25"/>
    <row r="44" s="95" customFormat="1" x14ac:dyDescent="0.25"/>
    <row r="45" s="95" customFormat="1" x14ac:dyDescent="0.25"/>
    <row r="46" s="95" customFormat="1" x14ac:dyDescent="0.25"/>
    <row r="47" s="95" customFormat="1" x14ac:dyDescent="0.25"/>
    <row r="48" s="95" customFormat="1" x14ac:dyDescent="0.25"/>
    <row r="49" s="95" customFormat="1" x14ac:dyDescent="0.25"/>
    <row r="50" s="95" customFormat="1" x14ac:dyDescent="0.25"/>
    <row r="51" s="95" customFormat="1" x14ac:dyDescent="0.25"/>
    <row r="52" s="95" customFormat="1" x14ac:dyDescent="0.25"/>
    <row r="53" s="95" customFormat="1" x14ac:dyDescent="0.25"/>
    <row r="54" s="95" customFormat="1" x14ac:dyDescent="0.25"/>
    <row r="55" s="95" customFormat="1" x14ac:dyDescent="0.25"/>
    <row r="56" s="95" customFormat="1" x14ac:dyDescent="0.25"/>
    <row r="57" s="95" customFormat="1" x14ac:dyDescent="0.25"/>
    <row r="58" s="95" customFormat="1" x14ac:dyDescent="0.25"/>
    <row r="59" s="95" customFormat="1" x14ac:dyDescent="0.25"/>
    <row r="60" s="95" customFormat="1" x14ac:dyDescent="0.25"/>
    <row r="61" s="95" customFormat="1" x14ac:dyDescent="0.25"/>
    <row r="62" s="95" customFormat="1" x14ac:dyDescent="0.25"/>
    <row r="63" s="95" customFormat="1" x14ac:dyDescent="0.25"/>
    <row r="64" s="95" customFormat="1" x14ac:dyDescent="0.25"/>
    <row r="65" s="95" customFormat="1" x14ac:dyDescent="0.25"/>
    <row r="66" s="95" customFormat="1" x14ac:dyDescent="0.25"/>
    <row r="67" s="95" customFormat="1" x14ac:dyDescent="0.25"/>
    <row r="68" s="95" customFormat="1" x14ac:dyDescent="0.25"/>
    <row r="69" s="95" customFormat="1" x14ac:dyDescent="0.25"/>
    <row r="70" s="95" customFormat="1" x14ac:dyDescent="0.25"/>
    <row r="71" s="95" customFormat="1" x14ac:dyDescent="0.25"/>
    <row r="72" s="95" customFormat="1" x14ac:dyDescent="0.25"/>
    <row r="73" s="95" customFormat="1" x14ac:dyDescent="0.25"/>
    <row r="74" s="95" customFormat="1" x14ac:dyDescent="0.25"/>
    <row r="75" s="95" customFormat="1" x14ac:dyDescent="0.25"/>
    <row r="76" s="95" customFormat="1" x14ac:dyDescent="0.25"/>
    <row r="77" s="95" customFormat="1" x14ac:dyDescent="0.25"/>
    <row r="78" s="95" customFormat="1" x14ac:dyDescent="0.25"/>
    <row r="79" s="95" customFormat="1" x14ac:dyDescent="0.25"/>
    <row r="80" s="95" customFormat="1" x14ac:dyDescent="0.25"/>
    <row r="81" s="95" customFormat="1" x14ac:dyDescent="0.25"/>
    <row r="82" s="95" customFormat="1" x14ac:dyDescent="0.25"/>
    <row r="83" s="95" customFormat="1" x14ac:dyDescent="0.25"/>
    <row r="84" s="95" customFormat="1" x14ac:dyDescent="0.25"/>
    <row r="85" s="95" customFormat="1" x14ac:dyDescent="0.25"/>
    <row r="86" s="95" customFormat="1" x14ac:dyDescent="0.25"/>
    <row r="87" s="95" customFormat="1" x14ac:dyDescent="0.25"/>
    <row r="88" s="95" customFormat="1" x14ac:dyDescent="0.25"/>
    <row r="89" s="95" customFormat="1" x14ac:dyDescent="0.25"/>
    <row r="90" s="95" customFormat="1" x14ac:dyDescent="0.25"/>
    <row r="91" s="95" customFormat="1" x14ac:dyDescent="0.25"/>
    <row r="92" s="95" customFormat="1" x14ac:dyDescent="0.25"/>
    <row r="93" s="95" customFormat="1" x14ac:dyDescent="0.25"/>
    <row r="94" s="95" customFormat="1" x14ac:dyDescent="0.25"/>
    <row r="95" s="95" customFormat="1" x14ac:dyDescent="0.25"/>
    <row r="96" s="95" customFormat="1" x14ac:dyDescent="0.25"/>
    <row r="97" s="95" customFormat="1" x14ac:dyDescent="0.25"/>
    <row r="98" s="95" customFormat="1" x14ac:dyDescent="0.25"/>
    <row r="99" s="95" customFormat="1" x14ac:dyDescent="0.25"/>
    <row r="100" s="95" customFormat="1" x14ac:dyDescent="0.25"/>
    <row r="101" s="95" customFormat="1" x14ac:dyDescent="0.25"/>
    <row r="102" s="95" customFormat="1" x14ac:dyDescent="0.25"/>
    <row r="103" s="95" customFormat="1" x14ac:dyDescent="0.25"/>
    <row r="104" s="95" customFormat="1" x14ac:dyDescent="0.25"/>
    <row r="105" s="95" customFormat="1" x14ac:dyDescent="0.25"/>
    <row r="106" s="95" customFormat="1" x14ac:dyDescent="0.25"/>
    <row r="107" s="95" customFormat="1" x14ac:dyDescent="0.25"/>
    <row r="108" s="95" customFormat="1" x14ac:dyDescent="0.25"/>
    <row r="109" s="95" customFormat="1" x14ac:dyDescent="0.25"/>
    <row r="110" s="95" customFormat="1" x14ac:dyDescent="0.25"/>
    <row r="111" s="95" customFormat="1" x14ac:dyDescent="0.25"/>
    <row r="112" s="95" customFormat="1" x14ac:dyDescent="0.25"/>
    <row r="113" s="95" customFormat="1" x14ac:dyDescent="0.25"/>
    <row r="114" s="95" customFormat="1" x14ac:dyDescent="0.25"/>
    <row r="115" s="95" customFormat="1" x14ac:dyDescent="0.25"/>
    <row r="116" s="95" customFormat="1" x14ac:dyDescent="0.25"/>
    <row r="117" s="95" customFormat="1" x14ac:dyDescent="0.25"/>
    <row r="118" s="95" customFormat="1" x14ac:dyDescent="0.25"/>
    <row r="119" s="95" customFormat="1" x14ac:dyDescent="0.25"/>
    <row r="120" s="95" customFormat="1" x14ac:dyDescent="0.25"/>
    <row r="121" s="95" customFormat="1" x14ac:dyDescent="0.25"/>
    <row r="122" s="95" customFormat="1" x14ac:dyDescent="0.25"/>
    <row r="123" s="95" customFormat="1" x14ac:dyDescent="0.25"/>
    <row r="124" s="95" customFormat="1" x14ac:dyDescent="0.25"/>
    <row r="125" s="95" customFormat="1" x14ac:dyDescent="0.25"/>
    <row r="126" s="95" customFormat="1" x14ac:dyDescent="0.25"/>
    <row r="127" s="95" customFormat="1" x14ac:dyDescent="0.25"/>
    <row r="128" s="95" customFormat="1" x14ac:dyDescent="0.25"/>
    <row r="129" s="95" customFormat="1" x14ac:dyDescent="0.25"/>
    <row r="130" s="95" customFormat="1" x14ac:dyDescent="0.25"/>
    <row r="131" s="95" customFormat="1" x14ac:dyDescent="0.25"/>
    <row r="132" s="95" customFormat="1" x14ac:dyDescent="0.25"/>
    <row r="133" s="95" customFormat="1" x14ac:dyDescent="0.25"/>
    <row r="134" s="95" customFormat="1" x14ac:dyDescent="0.25"/>
    <row r="135" s="95" customFormat="1" x14ac:dyDescent="0.25"/>
    <row r="136" s="95" customFormat="1" x14ac:dyDescent="0.25"/>
    <row r="137" s="95" customFormat="1" x14ac:dyDescent="0.25"/>
    <row r="138" s="95" customFormat="1" x14ac:dyDescent="0.25"/>
    <row r="139" s="95" customFormat="1" x14ac:dyDescent="0.25"/>
    <row r="140" s="95" customFormat="1" x14ac:dyDescent="0.25"/>
    <row r="141" s="95" customFormat="1" x14ac:dyDescent="0.25"/>
    <row r="142" s="95" customFormat="1" x14ac:dyDescent="0.25"/>
    <row r="143" s="95" customFormat="1" x14ac:dyDescent="0.25"/>
    <row r="144" s="95" customFormat="1" x14ac:dyDescent="0.25"/>
    <row r="145" s="95" customFormat="1" x14ac:dyDescent="0.25"/>
    <row r="146" s="95" customFormat="1" x14ac:dyDescent="0.25"/>
    <row r="147" s="95" customFormat="1" x14ac:dyDescent="0.25"/>
    <row r="148" s="95" customFormat="1" x14ac:dyDescent="0.25"/>
    <row r="149" s="95" customFormat="1" x14ac:dyDescent="0.25"/>
    <row r="150" s="95" customFormat="1" x14ac:dyDescent="0.25"/>
    <row r="151" s="95" customFormat="1" x14ac:dyDescent="0.25"/>
    <row r="152" s="95" customFormat="1" x14ac:dyDescent="0.25"/>
    <row r="153" s="95" customFormat="1" x14ac:dyDescent="0.25"/>
    <row r="154" s="95" customFormat="1" x14ac:dyDescent="0.25"/>
    <row r="155" s="95" customFormat="1" x14ac:dyDescent="0.25"/>
    <row r="156" s="95" customFormat="1" x14ac:dyDescent="0.25"/>
    <row r="157" s="95" customFormat="1" x14ac:dyDescent="0.25"/>
    <row r="158" s="95" customFormat="1" x14ac:dyDescent="0.25"/>
    <row r="159" s="95" customFormat="1" x14ac:dyDescent="0.25"/>
    <row r="160" s="95" customFormat="1" x14ac:dyDescent="0.25"/>
    <row r="161" s="95" customFormat="1" x14ac:dyDescent="0.25"/>
    <row r="162" s="95" customFormat="1" x14ac:dyDescent="0.25"/>
    <row r="163" s="95" customFormat="1" x14ac:dyDescent="0.25"/>
    <row r="164" s="95" customFormat="1" x14ac:dyDescent="0.25"/>
    <row r="165" s="95" customFormat="1" x14ac:dyDescent="0.25"/>
    <row r="166" s="95" customFormat="1" x14ac:dyDescent="0.25"/>
    <row r="167" s="95" customFormat="1" x14ac:dyDescent="0.25"/>
    <row r="168" s="95" customFormat="1" x14ac:dyDescent="0.25"/>
    <row r="169" s="95" customFormat="1" x14ac:dyDescent="0.25"/>
    <row r="170" s="95" customFormat="1" x14ac:dyDescent="0.25"/>
    <row r="171" s="95" customFormat="1" x14ac:dyDescent="0.25"/>
    <row r="172" s="95" customFormat="1" x14ac:dyDescent="0.25"/>
    <row r="173" s="95" customFormat="1" x14ac:dyDescent="0.25"/>
    <row r="174" s="95" customFormat="1" x14ac:dyDescent="0.25"/>
    <row r="175" s="95" customFormat="1" x14ac:dyDescent="0.25"/>
    <row r="176" s="95" customFormat="1" x14ac:dyDescent="0.25"/>
    <row r="177" s="95" customFormat="1" x14ac:dyDescent="0.25"/>
    <row r="178" s="95" customFormat="1" x14ac:dyDescent="0.25"/>
    <row r="179" s="95" customFormat="1" x14ac:dyDescent="0.25"/>
    <row r="180" s="95" customFormat="1" x14ac:dyDescent="0.25"/>
    <row r="181" s="95" customFormat="1" x14ac:dyDescent="0.25"/>
    <row r="182" s="95" customFormat="1" x14ac:dyDescent="0.25"/>
    <row r="183" s="95" customFormat="1" x14ac:dyDescent="0.25"/>
    <row r="184" s="95" customFormat="1" x14ac:dyDescent="0.25"/>
    <row r="185" s="95" customFormat="1" x14ac:dyDescent="0.25"/>
    <row r="186" s="95" customFormat="1" x14ac:dyDescent="0.25"/>
    <row r="187" s="95" customFormat="1" x14ac:dyDescent="0.25"/>
    <row r="188" s="95" customFormat="1" x14ac:dyDescent="0.25"/>
    <row r="189" s="95" customFormat="1" x14ac:dyDescent="0.25"/>
    <row r="190" s="95" customFormat="1" x14ac:dyDescent="0.25"/>
    <row r="191" s="95" customFormat="1" x14ac:dyDescent="0.25"/>
    <row r="192" s="95" customFormat="1" x14ac:dyDescent="0.25"/>
    <row r="193" s="95" customFormat="1" x14ac:dyDescent="0.25"/>
    <row r="194" s="95" customFormat="1" x14ac:dyDescent="0.25"/>
    <row r="195" s="95" customFormat="1" x14ac:dyDescent="0.25"/>
    <row r="196" s="95" customFormat="1" x14ac:dyDescent="0.25"/>
    <row r="197" s="95" customFormat="1" x14ac:dyDescent="0.25"/>
    <row r="198" s="95" customFormat="1" x14ac:dyDescent="0.25"/>
    <row r="199" s="95" customFormat="1" x14ac:dyDescent="0.25"/>
    <row r="200" s="95" customFormat="1" x14ac:dyDescent="0.25"/>
  </sheetData>
  <sheetProtection algorithmName="SHA-512" hashValue="3RIpGJKT7f47DgAocy6nVEDIv4YA1Xl3TcTAfS42kWuPQEoRJPJEjBGZdUnhyAOSrZ3EXO/Cmxh2s1fYTzC5HQ==" saltValue="ItGNtrhX0A0Hd4jnEchw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CP Summary </vt:lpstr>
      <vt:lpstr>Back Office</vt:lpstr>
      <vt:lpstr>Collective buying power</vt:lpstr>
      <vt:lpstr>Estates</vt:lpstr>
      <vt:lpstr>Clinical support</vt:lpstr>
      <vt:lpstr>Workforce</vt:lpstr>
      <vt:lpstr>Menu</vt:lpstr>
      <vt:lpstr>Backing sheet</vt:lpstr>
      <vt:lpstr>'Clinical support'!Print_Area</vt:lpstr>
      <vt:lpstr>'Collective buying power'!Print_Area</vt:lpstr>
      <vt:lpstr>'CP Summary '!Print_Area</vt:lpstr>
      <vt:lpstr>'Back Office'!Print_Titles</vt:lpstr>
      <vt:lpstr>'Collective buying power'!Print_Titles</vt:lpstr>
      <vt:lpstr>'CP Summary '!Print_Titles</vt:lpstr>
    </vt:vector>
  </TitlesOfParts>
  <Company>NHS NELCSU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Sarah - Consultant</dc:creator>
  <cp:lastModifiedBy>Chris Williams</cp:lastModifiedBy>
  <cp:lastPrinted>2016-10-13T16:28:12Z</cp:lastPrinted>
  <dcterms:created xsi:type="dcterms:W3CDTF">2016-07-29T12:13:08Z</dcterms:created>
  <dcterms:modified xsi:type="dcterms:W3CDTF">2016-10-21T15:33:03Z</dcterms:modified>
</cp:coreProperties>
</file>